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D878B653-BA53-4F8E-BC4B-22AA8B759213}" xr6:coauthVersionLast="47" xr6:coauthVersionMax="47" xr10:uidLastSave="{00000000-0000-0000-0000-000000000000}"/>
  <bookViews>
    <workbookView xWindow="32610" yWindow="381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6" i="1" l="1"/>
  <c r="S84" i="1"/>
  <c r="S83" i="1"/>
  <c r="S85" i="1" l="1"/>
  <c r="S87" i="1" s="1"/>
  <c r="R87" i="1" l="1"/>
</calcChain>
</file>

<file path=xl/sharedStrings.xml><?xml version="1.0" encoding="utf-8"?>
<sst xmlns="http://schemas.openxmlformats.org/spreadsheetml/2006/main" count="1077" uniqueCount="448">
  <si>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</si>
  <si>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</si>
  <si>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</si>
  <si>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</si>
  <si>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</si>
  <si>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</si>
  <si>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</si>
  <si>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</si>
  <si>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</si>
  <si>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</si>
  <si>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</si>
  <si>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</si>
  <si>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</si>
  <si>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</si>
  <si>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</si>
  <si>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</si>
  <si>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</si>
  <si>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</si>
  <si>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</si>
  <si>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</si>
  <si>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</si>
  <si>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</si>
  <si>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</si>
  <si>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Umectante</t>
  </si>
  <si>
    <t>({Mês Resultado Compra} = Dez 2020, Jan 2021, Fev 2021, Mar 2021, Abr 2021, Mai 2021) E ({Valor Unitário Homologado} &gt; 0) E ({Padrão Desc Material} = MOLHA-DEDOS, MOLHADOR DE DEDO, UMECTANTE)</t>
  </si>
  <si>
    <t>07000105000872020</t>
  </si>
  <si>
    <t>0700010500087202000011</t>
  </si>
  <si>
    <t>Pregão</t>
  </si>
  <si>
    <t xml:space="preserve"> MOLHA-DEDOS, MATERIAL BASE:PLÁSTICO, MATERIAL TAMPA:PLÁSTICO, MATERIAL CARGA:CREME ATÓXICO, TAMANHO:12, CARACTERÍSTICAS ADICIONAIS:NÃO CONTÉM GLICERINA E NÃO MANCHA</t>
  </si>
  <si>
    <t>MOLHA-DEDOS, MATERIAL BASE PLÁSTICO, MATERIAL TAMPA PLÁSTICO, MATERIAL CARGA CREME ATÓXICO, TAMANHO 12, CARACTERÍSTICAS ADICIONAIS NÃO CONTÉM GLICERINA E NÃO MANCHA</t>
  </si>
  <si>
    <t>UNIDADE</t>
  </si>
  <si>
    <t xml:space="preserve"> RADEX</t>
  </si>
  <si>
    <t>Valor Unitário Homologado</t>
  </si>
  <si>
    <t>DIGITAL PAPELARIA E INFORMATICA  EIRELI</t>
  </si>
  <si>
    <t>TSE _ TRIBUNAL SUPERIOR ELEITORAL/SEC.ADM/DF</t>
  </si>
  <si>
    <t>JUSTICA ELEITORAL</t>
  </si>
  <si>
    <t>DF</t>
  </si>
  <si>
    <t>Mar 2021</t>
  </si>
  <si>
    <t>08000905000452020</t>
  </si>
  <si>
    <t>0800090500045202000009</t>
  </si>
  <si>
    <t xml:space="preserve"> MOLHA-DEDOS, MATERIAL BASE:PLÁSTICO, MATERIAL CARGA:ESPONJA, TAMANHO:ÚNICO, VALIDADE CARGA:2 ANOS</t>
  </si>
  <si>
    <t>MOLHA-DEDOS, MATERIAL BASE PLÁSTICO, MATERIAL CARGA ESPONJA, TAMANHO ÚNICO, VALIDADE CARGA 2 ANOS</t>
  </si>
  <si>
    <t>TINKOL</t>
  </si>
  <si>
    <t>MAXIM QUALITTA COMERCIO LTDA</t>
  </si>
  <si>
    <t>TRIBUNAL REGIONAL DO TRABALHO DA 1A.REGIAO</t>
  </si>
  <si>
    <t>JUSTICA DO TRABALHO</t>
  </si>
  <si>
    <t>RJ</t>
  </si>
  <si>
    <t>Fev 2021</t>
  </si>
  <si>
    <t>0800090500045202000010</t>
  </si>
  <si>
    <t xml:space="preserve"> MOLHA-DEDOS, MATERIAL BASE:PLÁSTICO, MATERIAL TAMPA:PLÁSTICO, MATERIAL CARGA:CREME ATÓXICO, VALIDADE CARGA:1 ANO, CARACTERÍSTICAS ADICIONAIS:NÃO CONTÉM GLICERINA E NÃO MANCHA, COMPOSIÇÃO:ÁCIDO GRAXO, GLICÓIES E ESSÊNCIAS</t>
  </si>
  <si>
    <t>MOLHA-DEDOS, MATERIAL BASE PLÁSTICO, MATERIAL TAMPA PLÁSTICO, MATERIAL CARGA CREME ATÓXICO, VALIDADE CARGA 1 ANO, CARACTERÍSTICAS ADICIONAIS NÃO CONTÉM GLICERINA E NÃO MANCHA, COMPOSIÇÃO ÁCIDO GRAXO, GLICÓIES E ESSÊNCIAS</t>
  </si>
  <si>
    <t>FIXPAPER</t>
  </si>
  <si>
    <t>09001306000022020</t>
  </si>
  <si>
    <t>0900130600002202000003</t>
  </si>
  <si>
    <t>Dispensa de Licitação</t>
  </si>
  <si>
    <t>RADEX</t>
  </si>
  <si>
    <t>PAPELARIA OURO EIRELI</t>
  </si>
  <si>
    <t>JUSTICA FEDERAL DE PRIMEIRO GRAU EM MG</t>
  </si>
  <si>
    <t>JUSTICA FEDERAL</t>
  </si>
  <si>
    <t>MG</t>
  </si>
  <si>
    <t>Dez 2020</t>
  </si>
  <si>
    <t>09002705000342020</t>
  </si>
  <si>
    <t>0900270500034202000016</t>
  </si>
  <si>
    <t xml:space="preserve"> MOLHA-DEDOS, MOLHA-DEDOS</t>
  </si>
  <si>
    <t>MOLHA-DEDOS.  CARACTERÍSTICAS ADICIONAIS: EM CREME ANTIBACTERIANO, LEVEMENTE P ERFUMADO COM FÓRMULA ANTI-SÉPTICA E ANTIALÉRGICA, NÃO CONTENDO GLICERINA E QUE  NÃO MANCHE, ACONDICIONADO EM RECIPIENTE PLÁSTICO REDONDO, ACHATADO. CONTENDO APROXIMADAMENTE 12 GRAMAS.</t>
  </si>
  <si>
    <t>RAFA PAPER DISTRIBUIDORA EIRELI</t>
  </si>
  <si>
    <t>TRIBUNAL REGIONAL FEDERAL-SEC.1A.REG./DF</t>
  </si>
  <si>
    <t>09003805000172020</t>
  </si>
  <si>
    <t>0900380500017202000005</t>
  </si>
  <si>
    <t>CAIXA 12,00 UN</t>
  </si>
  <si>
    <t>WALEU</t>
  </si>
  <si>
    <t>AMPLA COMERCIAL EIRELI</t>
  </si>
  <si>
    <t>JUSTICA FEDERAL DE 1A. INSTANCIA/TO</t>
  </si>
  <si>
    <t>TO</t>
  </si>
  <si>
    <t>13002306000072020</t>
  </si>
  <si>
    <t>1300230600007202000013</t>
  </si>
  <si>
    <t>KAZ</t>
  </si>
  <si>
    <t>ELIAS AVELINO DOS SANTOS</t>
  </si>
  <si>
    <t>SUPERINT.FEDERAL DE AGRIC.PECUARIA E ABASTEC.</t>
  </si>
  <si>
    <t>MINIST. DA AGRICUL.,PECUARIA E ABASTECIMENTO</t>
  </si>
  <si>
    <t>RN</t>
  </si>
  <si>
    <t>15304605000422020</t>
  </si>
  <si>
    <t>1530460500042202000085</t>
  </si>
  <si>
    <t>MOLHA-DEDOS, UMEDECEDOR DE DEDO EM ESTOJO COM ESPUMA.</t>
  </si>
  <si>
    <t>MARTINS &amp; BOURGNON LTDA</t>
  </si>
  <si>
    <t>UNIVERSIDADE FEDERAL DO ESPIRITO SANTO/ES</t>
  </si>
  <si>
    <t>MINISTERIO DA EDUCACAO</t>
  </si>
  <si>
    <t>UNIVERSIDADE FEDERAL DO ESPIRITO SANTO</t>
  </si>
  <si>
    <t>ES</t>
  </si>
  <si>
    <t>Jan 2021</t>
  </si>
  <si>
    <t>15306105000382020</t>
  </si>
  <si>
    <t>1530610500038202000111</t>
  </si>
  <si>
    <t>MOLHA DEDOS, BASE E TAMPA DE PLÁSTICO, CARGA COM CREME ATÓXICO, TAMANHO ÚNICO,  COM 12 G.</t>
  </si>
  <si>
    <t>FIX</t>
  </si>
  <si>
    <t>ROSENEIDE DA SILVA 31624995691</t>
  </si>
  <si>
    <t>MEC/UNIVERSIDADE FEDERAL DE JUIZ DE FORA</t>
  </si>
  <si>
    <t>UNIVERSIDADE FEDERAL DE JUIZ DE FORA</t>
  </si>
  <si>
    <t>15405505000392020</t>
  </si>
  <si>
    <t>1540550500039202000140</t>
  </si>
  <si>
    <t xml:space="preserve"> MOLHA-DEDOS, MATERIAL BASE:PLÁSTICO, MATERIAL TAMPA:PLÁSTICO, MATERIAL CARGA:CREME ATÓXICO, TAMANHO:ÚNICO, VALIDADE CARGA:2 ANOS</t>
  </si>
  <si>
    <t>MOLHA-DEDOS, MATERIAL BASE PLÁSTICO, MATERIAL TAMPA PLÁSTICO, MATERIAL CARGA CREME ATÓXICO, TAMANHO ÚNICO, VALIDADE CARGA 2 ANOS</t>
  </si>
  <si>
    <t>EMBALAGEM 12,00 G</t>
  </si>
  <si>
    <t>JRP REPRESENTACOES COMERCIO E SERVICOS EIRELI</t>
  </si>
  <si>
    <t>MEC-FUNDACAO UNIVERSIDADE DE RONDONIA/RO</t>
  </si>
  <si>
    <t>FUNDACAO UNIVERSIDADE FEDERAL DE RONDONIA</t>
  </si>
  <si>
    <t>RO</t>
  </si>
  <si>
    <t>15441905000032020</t>
  </si>
  <si>
    <t>1544190500003202000165</t>
  </si>
  <si>
    <t>MOLHA-DEDOS, MOLHA-DEDOS</t>
  </si>
  <si>
    <t>FUNDACAO UNIVERSIDADE FEDERAL DO TOCANTINS</t>
  </si>
  <si>
    <t>15512505000772020</t>
  </si>
  <si>
    <t>1551250500077202000038</t>
  </si>
  <si>
    <t>CARBRINK</t>
  </si>
  <si>
    <t>N. T. LUIZE EIRELI</t>
  </si>
  <si>
    <t>HOSPITAL UNIVERSITÁRIO DE SANTA MARIA</t>
  </si>
  <si>
    <t>EMPRESA BRASILEIRA DE SERVIÇOS HOSPITALARES</t>
  </si>
  <si>
    <t>RS</t>
  </si>
  <si>
    <t>15851605001292020</t>
  </si>
  <si>
    <t>1585160500129202000143</t>
  </si>
  <si>
    <t>MOLHA-DEDO, TIPO PASTA, MATERIAL BASE: PLÁSTICO, MATERIAL TAMPA: PLÁSTICO, MAT ERIAL CARGA: CREME ATÓXICO, QUE NÃO CONTENHA GLICERINA E QUE NÃO MANCHE, 20G.</t>
  </si>
  <si>
    <t>STAR</t>
  </si>
  <si>
    <t>JULIANO MEINSCHEIN EIRELI</t>
  </si>
  <si>
    <t>INSTITUTO FEDERAL DE EDUC.CIENC.E TEC.DE SC</t>
  </si>
  <si>
    <t>INST.FED.DE EDUC.,CIENC.E TEC.DE STA.CATARINA</t>
  </si>
  <si>
    <t>SC</t>
  </si>
  <si>
    <t>15851805000012020</t>
  </si>
  <si>
    <t>1585180500001202000172</t>
  </si>
  <si>
    <t>PAPELARIA PAPEL CARTAZ LTDA</t>
  </si>
  <si>
    <t>INSTITUTO FEDERAL DO PARÁ/CAMPUS SANTARÉM</t>
  </si>
  <si>
    <t>INST.FED.DE EDUC.,CIENC.E TEC.DO PARA</t>
  </si>
  <si>
    <t>PA</t>
  </si>
  <si>
    <t>16009805000232020</t>
  </si>
  <si>
    <t>1600980500023202000167</t>
  </si>
  <si>
    <t>GOIASPAPER DISTRIBUIDORA EIRELI</t>
  </si>
  <si>
    <t>BASE ADMINISTRATIVA DA BDA DE OP.ESPECIAISS</t>
  </si>
  <si>
    <t>MINISTERIO DEFESA</t>
  </si>
  <si>
    <t>COMANDO DO EXERCITO</t>
  </si>
  <si>
    <t>GO</t>
  </si>
  <si>
    <t>16014905000142020</t>
  </si>
  <si>
    <t>1601490500014202000120</t>
  </si>
  <si>
    <t>MENNO</t>
  </si>
  <si>
    <t>MENNO INFORMATICA E GRAFICA LTDA</t>
  </si>
  <si>
    <t>MEX-COMANDO 4.BRIGADA CAVALARIA MECANIZADA/MS</t>
  </si>
  <si>
    <t>MS</t>
  </si>
  <si>
    <t>16018605000152020</t>
  </si>
  <si>
    <t>1601860500015202000186</t>
  </si>
  <si>
    <t>MOLHADOR DE DEDOS EM PASTA, CARGA A BASE DE GLICÓIS E ÁCIDO GRAXO, BASE E TAMP A EM PLÁSTICO E FORMATO REDONDO, COM 12 GRAMAS, ATÓXICO, APLICAÇÃO: MANUSEIO D E PAPÉIS.</t>
  </si>
  <si>
    <t>BASE DE ADMINISTRAçãO DO QGEX</t>
  </si>
  <si>
    <t>16044605000102020</t>
  </si>
  <si>
    <t>1604460500010202000111</t>
  </si>
  <si>
    <t>INFOTRIZ COMERCIAL EIRELI</t>
  </si>
  <si>
    <t>62 BATALHAO DE INFANTARIA</t>
  </si>
  <si>
    <t>16044705000422020</t>
  </si>
  <si>
    <t>1604470500042202000121</t>
  </si>
  <si>
    <t>MOLHA DEDOS (ESPONJEIRAS) DE 12 GRAMAS</t>
  </si>
  <si>
    <t>EMBALAGEM</t>
  </si>
  <si>
    <t>CAVIA</t>
  </si>
  <si>
    <t>HEFEX DISTRIBUIDORA LTDA</t>
  </si>
  <si>
    <t>1º BATALHãO FERROVIáRIO</t>
  </si>
  <si>
    <t>16800605000262020</t>
  </si>
  <si>
    <t>1680060500026202000104</t>
  </si>
  <si>
    <t>INDUSTRIA DE MATERIAL BELICO DO BRASIL/FJF</t>
  </si>
  <si>
    <t>INDUSTRIA DE MATERIAL BELICO DO BRASIL</t>
  </si>
  <si>
    <t>17006405000112020</t>
  </si>
  <si>
    <t>1700640500011202000073</t>
  </si>
  <si>
    <t>MIX PAPELARIA EIRELI</t>
  </si>
  <si>
    <t>SUPERINTENDÊNCIA DE ADMINISTRAÇÃO DO MF/AL</t>
  </si>
  <si>
    <t>MINISTERIO DA ECONOMIA</t>
  </si>
  <si>
    <t>AL</t>
  </si>
  <si>
    <t>20007805000012021</t>
  </si>
  <si>
    <t>2000780500001202100020</t>
  </si>
  <si>
    <t xml:space="preserve"> MOLHA-DEDOS, MATERIAL BASE:PLÁSTICO, MATERIAL TAMPA:PLÁSTICO, MATERIAL CARGA:MASSA, TAMANHO:12, VALIDADE CARGA:1 ANO, CARACTERÍSTICAS ADICIONAIS:CONTÉM GLICERINA E NÃO MANCHA</t>
  </si>
  <si>
    <t>MOLHA-DEDOS, MATERIAL BASE PLÁSTICO, MATERIAL TAMPA PLÁSTICO, MATERIAL CARGA MASSA, TAMANHO 12, VALIDADE CARGA 1 ANO, CARACTERÍSTICAS ADICIONAIS CONTÉM GLICERINA E NÃO MANCHA</t>
  </si>
  <si>
    <t>AQUAMAGIC</t>
  </si>
  <si>
    <t>CATARINA FERREIRA DE SOUSA</t>
  </si>
  <si>
    <t>PROCURADORIA DA REPUBLICA NO ESTADO DO MA</t>
  </si>
  <si>
    <t>MINISTERIO PUBLICO DA UNIAO</t>
  </si>
  <si>
    <t>MA</t>
  </si>
  <si>
    <t>20035205000062020</t>
  </si>
  <si>
    <t>2003520500006202000067</t>
  </si>
  <si>
    <t>MMV PAPELARIA EIRELI</t>
  </si>
  <si>
    <t>SUPERINTENDENCIA REGIONAL NO ESTADO DO ES</t>
  </si>
  <si>
    <t>MINISTERIO DA JUSTICA</t>
  </si>
  <si>
    <t>DEPARTAMENTO DE POLICIA FEDERAL</t>
  </si>
  <si>
    <t>20039005000012020</t>
  </si>
  <si>
    <t>2003900500001202000123</t>
  </si>
  <si>
    <t>ALMEIDA REPRESENTACOES E COMERCIO DE MATERIAL ESCOLAR E ALIMENTOS LTDA</t>
  </si>
  <si>
    <t>SUPERINTENDENCIA REG.DEP.POLICIA FEDERAL - PI</t>
  </si>
  <si>
    <t>PI</t>
  </si>
  <si>
    <t>25002606000042020</t>
  </si>
  <si>
    <t>2500260600004202000016</t>
  </si>
  <si>
    <t>CAIXA 10,00 UN</t>
  </si>
  <si>
    <t>PAPEL E CIA PRODUTOS DE PAPELARIAS EIRELI</t>
  </si>
  <si>
    <t>SUPERINTENDENCIA ESTADUAL DO MS/PA</t>
  </si>
  <si>
    <t>MINISTERIO DA SAUDE</t>
  </si>
  <si>
    <t>38910305000092021</t>
  </si>
  <si>
    <t>3891030500009202100011</t>
  </si>
  <si>
    <t>MOLHA-DEDOS, TIPO PASTA, TAMANHO 12 G, VALIDADE DA CARGA MÍNIMA DE 1 ANO.</t>
  </si>
  <si>
    <t>CONS.REG.DE FISIO.TERAP.OCUPACIONAL 4ª REGIÃO</t>
  </si>
  <si>
    <t>CONSELHO REG. FISIO. TERAPIA OCUPACIONAL</t>
  </si>
  <si>
    <t>38916905000042020</t>
  </si>
  <si>
    <t>3891690500004202000026</t>
  </si>
  <si>
    <t>SUPRIMAX COMERCIAL LTDA</t>
  </si>
  <si>
    <t>CONSELHO REGIONAL DE MEDICINA ESTADO DO CEARA</t>
  </si>
  <si>
    <t>CONSELHO REGIONAL DE MEDICINA CE</t>
  </si>
  <si>
    <t>CE</t>
  </si>
  <si>
    <t>38922705000072020</t>
  </si>
  <si>
    <t>3892270500007202000032</t>
  </si>
  <si>
    <t>CONSELHO REGIONAL DE ODONTOLOGIA DO DF</t>
  </si>
  <si>
    <t>MINISTERIO DO TRABALHO E EMPREGO</t>
  </si>
  <si>
    <t>38932505000022021</t>
  </si>
  <si>
    <t>3893250500002202100047</t>
  </si>
  <si>
    <t>MOLHA DEDO   PASTA ATÓXICA, EMBALAGEM COM NO MÍNIMO 12 GRAMAS, NÃO CONTÉM GLIC ERINA, NÃO MANCHA, ANTIBACTERIANO, FÓRMULA ANTISSÉPTICA, ANTIALÉRGICA, EVITA O  ACÚMULO E PROPAGAÇÃO DE BACTÉRIAS, PRAZO DE VALIDADE DE 02 ANOS.</t>
  </si>
  <si>
    <t>CONS. REGIONAL DE ENFERMAGEM DO DF</t>
  </si>
  <si>
    <t>CONSELHO REGIONAL DE ENFERMAGEM DO DF</t>
  </si>
  <si>
    <t>38934205000082020</t>
  </si>
  <si>
    <t>3893420500008202000055</t>
  </si>
  <si>
    <t>LIVRARIA E PAPELARIA RENASCER LTDA</t>
  </si>
  <si>
    <t>CONSELHO REGIONAL DE ENFERMAGEM DE SERGIPE</t>
  </si>
  <si>
    <t>SE</t>
  </si>
  <si>
    <t>38945205000052020</t>
  </si>
  <si>
    <t>3894520500005202000034</t>
  </si>
  <si>
    <t>FRANCO &amp; OLIVEIRA LTDA</t>
  </si>
  <si>
    <t>CONSELHO REG. DE FARMACIA DE PERNAMBUCO</t>
  </si>
  <si>
    <t>CONSELHO REGIONAL DE FARMÁCIA DE PE</t>
  </si>
  <si>
    <t>PE</t>
  </si>
  <si>
    <t>71010006001142020</t>
  </si>
  <si>
    <t>7101000600114202000003</t>
  </si>
  <si>
    <t>PROPRIA</t>
  </si>
  <si>
    <t>COMERCIAL PAPELARIA CAPIXABA LTDA</t>
  </si>
  <si>
    <t>TRIBUNAL MARITIMO</t>
  </si>
  <si>
    <t>COMANDO DA MARINHA</t>
  </si>
  <si>
    <t>78160005000272020</t>
  </si>
  <si>
    <t>7816000500027202000083</t>
  </si>
  <si>
    <t xml:space="preserve"> MOLHA-DEDOS, MATERIAL BASE:PLÁSTICO, MATERIAL CARGA:ESPONJA, TAMANHO:ÚNICO, CARACTERÍSTICAS ADICIONAIS:DIÂMETRO EXTERNO DA BASE 7,5 CM, FORMATO:REDONDO, USO:ÁGUA OU GLICERINA LÍQUIDA</t>
  </si>
  <si>
    <t>MOLHA-DEDOS, MATERIAL BASE PLÁSTICO, MATERIAL CARGA ESPONJA, TAMANHO ÚNICO, CARACTERÍSTICAS ADICIONAIS DIÂMETRO EXTERNO DA BASE 7,5 CM, FORMATO REDONDO, USO ÁGUA OU GLICERINA LÍQUIDA</t>
  </si>
  <si>
    <t>TRACK COMERCIO IMPORTACAO E EXPORTACAO EIRELI</t>
  </si>
  <si>
    <t>ESCOLA DE APRENDIZES-MARINHEIROS DO ES</t>
  </si>
  <si>
    <t>92500705000492020</t>
  </si>
  <si>
    <t>9250070500049202000018</t>
  </si>
  <si>
    <t>EXCLUSIVO PARA ME/EPP  UMEDECEDOR DE DEDOS, NÃO ENGORDURA OS PAPÉIS E NEM RESS ECA A PELE, EM PASTA, NÃO TÓXICO, INODORO, SEM GLICERINA, CONTENDO 12 G. COM V ALIDADE MÍNIMA DE 12 MESES. - MARCA DE REFERÊNCIA: MENNO, RADEX, ACRIMET, WALE U. EQUIVALENTE, OU SIMILAR E OU DE MELHOR QUALIDADE. PRAZO DE VALIDADE MÍNIMA 01 (UM) ANO DA DATA DE ENTREGA, CONFORME TERMO DE REFERÊNCIA N.09/2020-DE/DMP ANEXO AO EDITAL</t>
  </si>
  <si>
    <t>TRIBUNAL DE JUSTICA DO ESTADO DE MATO GROSSO</t>
  </si>
  <si>
    <t>TRIBUNAL DE JUSTIçA DO ESTADO DE MATO GROSSO</t>
  </si>
  <si>
    <t>MT</t>
  </si>
  <si>
    <t>92500805000812020</t>
  </si>
  <si>
    <t>9250080500081202000003</t>
  </si>
  <si>
    <t>MOLHA-DEDOS - ESPONJA PARA CAIXA   CONFECCIONADA EM ESPUMA SINTÉTICA, COM BASE  DE BORRACHA FLEXÍVEL. EMBALAGEM: CONFORME PADRÃO DO FABRICANTE. DIMENSÕES: 80  MM DE DIÂMETRO, SENDO ACEITÁVEL UMA VARIAÇÃO DE 10% PARA MAIS OU PARA MENOS.</t>
  </si>
  <si>
    <t>POLY</t>
  </si>
  <si>
    <t>OLIVEIRA &amp; SANTOS COMERCIO DE PAPEIS LTDA</t>
  </si>
  <si>
    <t>BANCO DE BRASÍLIA S/A</t>
  </si>
  <si>
    <t>REPUBLICA FEDERATIVA DO BRASIL</t>
  </si>
  <si>
    <t>DISTRITO FEDERAL</t>
  </si>
  <si>
    <t>92504005000222020</t>
  </si>
  <si>
    <t>9250400500022202000063</t>
  </si>
  <si>
    <t>MINISTÉRIO PÚBLICO DO ESTADO DE RONDÔNIA</t>
  </si>
  <si>
    <t>ESTADO DE RONDONIA</t>
  </si>
  <si>
    <t>92504506000442020</t>
  </si>
  <si>
    <t>9250450600044202000001</t>
  </si>
  <si>
    <t>LUCIANE KLESENER</t>
  </si>
  <si>
    <t>TRIBUNAL DE JUSTIÇA DO EST. DE SANTA CATARINA</t>
  </si>
  <si>
    <t>ESTADO DE SANTA CATARINA</t>
  </si>
  <si>
    <t>92515405000012021</t>
  </si>
  <si>
    <t>9251540500001202100039</t>
  </si>
  <si>
    <t>ANDRE MATIAS COMERCIO DE ARTIGOS DE PAPELARIA</t>
  </si>
  <si>
    <t>CONSELHO REGIONAL DE CONTABILIDADE DO PARANA</t>
  </si>
  <si>
    <t>CONSELHO REGIONAL DE CONTABILIDADE-PR</t>
  </si>
  <si>
    <t>PR</t>
  </si>
  <si>
    <t>92540205000192020</t>
  </si>
  <si>
    <t>9254020500019202000039</t>
  </si>
  <si>
    <t>REIS COMERCIO VAREJISTA DE MOVEIS E INFORMATICA EIRELI</t>
  </si>
  <si>
    <t>TRIBUNAL DE CONTAS DO ESTADO DE TOCANTINS</t>
  </si>
  <si>
    <t>ESTADO DE TOCANTINS</t>
  </si>
  <si>
    <t>92553805000102020</t>
  </si>
  <si>
    <t>9255380500010202000104</t>
  </si>
  <si>
    <t>CABRINK</t>
  </si>
  <si>
    <t>SECRETARIA DE ESTADO DA ADMINSTRAÇÃO</t>
  </si>
  <si>
    <t>ESTADO DO RIO GRANDE DO NORTE</t>
  </si>
  <si>
    <t>92586905000222020</t>
  </si>
  <si>
    <t>9258690500022202000035</t>
  </si>
  <si>
    <t>UMEDECEDOR DE DEDOS PARA MANUSEIO DE PAPÉIS, SUPORTE DE PLÁSTICO, CONTENDO 12G , TIPO CREME, NÃO TÓXICO, COMPOSIÇÃO: ÁCIDO GRAXO, GLICÓIS, CORANTE ALIMENTÍCI O E ESSÊNCIA AROMÁTICA, VALIDADE MÍNIMA DE 12 MESES</t>
  </si>
  <si>
    <t>PRISMA PAPELARIA EIRELI</t>
  </si>
  <si>
    <t>TRIBUNAL DE JUSTIÇA DO ESTADO DO RN</t>
  </si>
  <si>
    <t>92595805002602020</t>
  </si>
  <si>
    <t>9259580500260202000091</t>
  </si>
  <si>
    <t>GR QUIMICA</t>
  </si>
  <si>
    <t>F. C. SANTOS - COMERCIO</t>
  </si>
  <si>
    <t>SECRETARIA DA SAUDE DO ESTADO DE TOCANTINS</t>
  </si>
  <si>
    <t>92596405000982020</t>
  </si>
  <si>
    <t>9259640500098202000039</t>
  </si>
  <si>
    <t>CONFORME EDITAL.</t>
  </si>
  <si>
    <t>NEW MAGIC</t>
  </si>
  <si>
    <t>DAGEAL - COMERCIO DE MATERIAL DE ESCRITORIO LTDA</t>
  </si>
  <si>
    <t>INSTITUTO DE DESENVOLVIMENTO RURAL</t>
  </si>
  <si>
    <t>92596805000142021</t>
  </si>
  <si>
    <t>9259680500014202100009</t>
  </si>
  <si>
    <t>VARIAS MARCAS/MODELO</t>
  </si>
  <si>
    <t>TRIBUNAL DE JUSTIÇA DO EST. ESPIRITO SANTO</t>
  </si>
  <si>
    <t>ESTADO DO ESPIRITO SANTO</t>
  </si>
  <si>
    <t>92618805000072020</t>
  </si>
  <si>
    <t>9261880500007202000082</t>
  </si>
  <si>
    <t>UMEDECEDOR DE DEDOS EM PASTA   INDICADO PARA MANUSEIO DE PAPÉIS E PAPEL MOEDA   ATÓXICO   PESO MÍNIMO DE 12 G</t>
  </si>
  <si>
    <t>BELCLIPS DISTRIBUIDORA LTDA</t>
  </si>
  <si>
    <t>CONSELHO REGIONAL DE ENFERMAGEM DE M. GERAIS</t>
  </si>
  <si>
    <t>CONSELHO REGIONAL DE ENFERMAGEM DE MG</t>
  </si>
  <si>
    <t>9261880500007202000190</t>
  </si>
  <si>
    <t>92619405000192020</t>
  </si>
  <si>
    <t>9261940500019202000063</t>
  </si>
  <si>
    <t>CONFORME EDITAL</t>
  </si>
  <si>
    <t>COMERCIO E SERVICOS LEV LTDA</t>
  </si>
  <si>
    <t>DEPARTAMENTO ESTADUAL DE TRÂNSITO - DETRAN</t>
  </si>
  <si>
    <t>Abr 2021</t>
  </si>
  <si>
    <t>92621205000212021</t>
  </si>
  <si>
    <t>9262120500021202100033</t>
  </si>
  <si>
    <t>DESCRIÇÃO DETALHADA CONFORME EDITAL.</t>
  </si>
  <si>
    <t>AGÊNCIA TOC.DE REG.CONTR.E FISC.SERV.PÚBLICOS</t>
  </si>
  <si>
    <t>92664706000012021</t>
  </si>
  <si>
    <t>9266470600001202100011</t>
  </si>
  <si>
    <t>MOLHA DEDO DE GLICERINA DE 12G PARA MANUSEIO DE PAPÉIS E CÉDULAS DE DINHEIRO. MARCA DE REFERÊNCIA: AQUA MAGIC, SIMILAR OU SUPERIOR.</t>
  </si>
  <si>
    <t>CONS. REG. REPRESENTANTES COMERCIAIS PARANÁ</t>
  </si>
  <si>
    <t>CONSELHO REG. DOS REP. COMERCIAIS PARANÁ</t>
  </si>
  <si>
    <t>92665805001542020</t>
  </si>
  <si>
    <t>9266580500154202000055</t>
  </si>
  <si>
    <t>MOLHA-DEDOS, NOME MOLHA-DEDOS - PASTA MOLHA-DEDO, EM EMBALAGEM PLÁSTICA COM 20  GRAMAS</t>
  </si>
  <si>
    <t>HOSPITAL METROPOLITANO ODILON BEHRENS</t>
  </si>
  <si>
    <t>ESTADO DE MINAS GERAIS</t>
  </si>
  <si>
    <t>92665905000302020</t>
  </si>
  <si>
    <t>9266590500030202000069</t>
  </si>
  <si>
    <t>MOLHA DEDO DESCRIÇÃO: MOLHA-DEDOS EM CREME ATÓXICO ANTIBACTERIANO. FÓRMULA ANT ISSÉPTICA E ANTIALÉRGICA À BASE DE GLICERINA, EMBALAGEM COM 12G. VALIDADE MÍNI MA DE DOIS ANOS.</t>
  </si>
  <si>
    <t>PREFEITURA MUNICIPAL DE PORTALEGRE</t>
  </si>
  <si>
    <t>92666506000092020</t>
  </si>
  <si>
    <t>9266650600009202000021</t>
  </si>
  <si>
    <t>PASTA DE DEDOS, SEM COR, SEM CHEIRO, PARA MANUSEIO DE CÉDULAS E FOLHAS. POTES COM 12G.</t>
  </si>
  <si>
    <t>DISTRIBUIDORA DE SUPRIMENTOS ETICA LTDA</t>
  </si>
  <si>
    <t>CONS REG REP COMERCIAIS DE PERNAMBUCO</t>
  </si>
  <si>
    <t>CONS REGIONAL DOS REPRESENTANTES COMERCIAS</t>
  </si>
  <si>
    <t>92668705001542020</t>
  </si>
  <si>
    <t>9266870500154202000033</t>
  </si>
  <si>
    <t>MOLHA DEDOS GLICERINADO - BASE CREME</t>
  </si>
  <si>
    <t>DISTRIBUIDORA BRAZLIMP LTDA</t>
  </si>
  <si>
    <t>SERV AUTON DE AGUA E ESG DE VOLTA REDONDA</t>
  </si>
  <si>
    <t>ESTADO DO RIO DE JANEIRO</t>
  </si>
  <si>
    <t>92684105001192020</t>
  </si>
  <si>
    <t>9268410500119202000050</t>
  </si>
  <si>
    <t>ASSEMBLEIA LEGISLATIVA DO ESTADO DO CEARÁ</t>
  </si>
  <si>
    <t>ESTADO DO CEARA</t>
  </si>
  <si>
    <t>92749505000012021</t>
  </si>
  <si>
    <t>9274950500001202100050</t>
  </si>
  <si>
    <t>UMEDECEDOR DE DEDO 12G.  MARCA/NOME COMERCIAL:  FABRICANTE:</t>
  </si>
  <si>
    <t>I FROTA VARAO EIRELI</t>
  </si>
  <si>
    <t>FUNDO MUNICIPAL DE SAUDE DE MARABA</t>
  </si>
  <si>
    <t>ESTADO DO PARA</t>
  </si>
  <si>
    <t>92767105167792020</t>
  </si>
  <si>
    <t>9276710516779202000018</t>
  </si>
  <si>
    <t xml:space="preserve"> UMECTANTE, TIPO:SOLUÇÃO, REFERÊNCIA:RC 661, APLICAÇÃO:IMPRESSORA OFF-SET SPEEDMASTER</t>
  </si>
  <si>
    <t>UMECTANTE, TIPO SOLUÇÃO, REFERÊNCIA RC 661, APLICAÇÃO IMPRESSORA OFF-SET SPEEDMASTER</t>
  </si>
  <si>
    <t>BOMBONA 20,00 KG</t>
  </si>
  <si>
    <t>UMECTIVE</t>
  </si>
  <si>
    <t>TOTAL CLEAN INDUSTRIA QUIMICA EIRELI</t>
  </si>
  <si>
    <t>FUNDO MUN. DE SAÚDE DE CAMPINA GRANDE</t>
  </si>
  <si>
    <t>ESTADO DA PARAIBA</t>
  </si>
  <si>
    <t>PB</t>
  </si>
  <si>
    <t>9276710516779202000019</t>
  </si>
  <si>
    <t>GALÃO 20,00 L</t>
  </si>
  <si>
    <t>BECKER</t>
  </si>
  <si>
    <t>CIRURGICA OLIVEIRA PRODUTOS CIRURGICOS LTDA</t>
  </si>
  <si>
    <t>92793705000032021</t>
  </si>
  <si>
    <t>9279370500003202100042</t>
  </si>
  <si>
    <t>MOLHA DEDO EM PASTA CREME ESPECIAL PARA MANUSEIO DE PAPÉIS.</t>
  </si>
  <si>
    <t>LAZARO BEZERRA SOARES</t>
  </si>
  <si>
    <t>SERVIÇO AUTÔNOMO MUNICIPAL DE ÁGUA E ESGOTO</t>
  </si>
  <si>
    <t>ESTADO DO MATO GROSSO</t>
  </si>
  <si>
    <t>97400405000312020</t>
  </si>
  <si>
    <t>9740040500031202000016</t>
  </si>
  <si>
    <t>CAMARA LEGISLATIVA DO DISTRITO FEDERAL</t>
  </si>
  <si>
    <t>98024405000042021</t>
  </si>
  <si>
    <t>9802440500004202100036</t>
  </si>
  <si>
    <t>RECICLE INFO E PAPELARIA LTDA</t>
  </si>
  <si>
    <t>PREFEITURA MUN.DE SAO RAIMUNDO DOCA BEZERRA</t>
  </si>
  <si>
    <t>ESTADO DO MARANHAO</t>
  </si>
  <si>
    <t>98128705000172020</t>
  </si>
  <si>
    <t>9812870500017202000112</t>
  </si>
  <si>
    <t>UMEDECEDOR DE DEDOS, 12G: ESPECIFICAÇÃO: UMEDECEDOR DE DEDOS COM SUPORTE DE PL ÁSTICO, COM MASSA CREMOSA, 12G.</t>
  </si>
  <si>
    <t>PEGUE FACIL</t>
  </si>
  <si>
    <t>G H COMERCIO E SERVICOS EIRELI</t>
  </si>
  <si>
    <t>PREFEITURA MUNICIPAL DE ZÉ DOCA</t>
  </si>
  <si>
    <t>98197505000032021</t>
  </si>
  <si>
    <t>9819750500003202100199</t>
  </si>
  <si>
    <t>ELIANE DO NASCIMENTO CAMPOS</t>
  </si>
  <si>
    <t>PREF.MUN.DE CAJAZEIRAS</t>
  </si>
  <si>
    <t>98304505000032021</t>
  </si>
  <si>
    <t>9830450500003202100105</t>
  </si>
  <si>
    <t>ARARIPE COMERCIO E LOCACOES LTDA</t>
  </si>
  <si>
    <t>PREFEITURA MUNICIPAL DE SOBRADINHO/BA</t>
  </si>
  <si>
    <t>ESTADO DA BAHIA</t>
  </si>
  <si>
    <t>BA</t>
  </si>
  <si>
    <t>98427305000162020</t>
  </si>
  <si>
    <t>9842730500016202000133</t>
  </si>
  <si>
    <t>PREF.MUN.DE CARLOS CHAGAS/MG</t>
  </si>
  <si>
    <t>98548705000922020</t>
  </si>
  <si>
    <t>9854870500092202000094</t>
  </si>
  <si>
    <t>MOLHA DEDO, TIPO PASTA ESPECIAL, INODORO E NÃO TÓXICO, COM NO MÍNIMO 12 GRAMAS</t>
  </si>
  <si>
    <t>PAPERFLEX COMERCIAL LTDA</t>
  </si>
  <si>
    <t>PREFEITURA MUNICIPAL DE MARIPA</t>
  </si>
  <si>
    <t>ESTADO DO PARANA</t>
  </si>
  <si>
    <t>98659505000882020</t>
  </si>
  <si>
    <t>9865950500088202000095</t>
  </si>
  <si>
    <t>STARPRINT</t>
  </si>
  <si>
    <t>DALEN SUPRIMENTOS PARA INFORMATICA E PAPELARIA EIRELI</t>
  </si>
  <si>
    <t>PREFEITURA MUNICIPAL DE JAGUARIUNA</t>
  </si>
  <si>
    <t>ESTADO DE SAO PAULO</t>
  </si>
  <si>
    <t>SP</t>
  </si>
  <si>
    <t>98748905000112021</t>
  </si>
  <si>
    <t>9874890500011202100041</t>
  </si>
  <si>
    <t>E PEREIRA DE ASSIS DISTRIBUIDORA</t>
  </si>
  <si>
    <t>PREFEITURA MUN.DE CAPITÃO LEÔNIDAS MARQUES/PR</t>
  </si>
  <si>
    <t>98763705000422020</t>
  </si>
  <si>
    <t>9876370500042202000067</t>
  </si>
  <si>
    <t>PREFEITURA MUNICIPAL DE JANIOPOLIS</t>
  </si>
  <si>
    <t>98797905000632020</t>
  </si>
  <si>
    <t>9879790500063202000105</t>
  </si>
  <si>
    <t>MOLHA-DEDOS 12GR- ATÓXICO</t>
  </si>
  <si>
    <t>GRAFICA E EDITORA LUAR EIRELI</t>
  </si>
  <si>
    <t>PREFEITURA MUNICIPAL DE NOVA SANTA ROSA/PR</t>
  </si>
  <si>
    <t>98799305000022021</t>
  </si>
  <si>
    <t>9879930500002202100186</t>
  </si>
  <si>
    <t>MAQPEL PAPELARIA E EQUIPAMENTOS LTDA</t>
  </si>
  <si>
    <t>PREFEITURA MUNICIPAL DE TUPASSI/PR</t>
  </si>
  <si>
    <t>98867505000322020</t>
  </si>
  <si>
    <t>9886750500032202000074</t>
  </si>
  <si>
    <t>MOLHA DEDOS, UMEDECEDOR DE DEDOS, ATÓXICO, INODORO, COMPOSIÇÃO ÁCIDO GRAXO E G LICÓIS, PESO LÍQUIDO: 12G</t>
  </si>
  <si>
    <t xml:space="preserve"> GR</t>
  </si>
  <si>
    <t>PRISCILA RAUBER HENGEMUHLE</t>
  </si>
  <si>
    <t>PREFEITURA MUNICIPAL DE SÃO VICENTE DO SUL</t>
  </si>
  <si>
    <t>ESTADO DO RIO GRANDE DO SUL</t>
  </si>
  <si>
    <t>98898905000062021</t>
  </si>
  <si>
    <t>9889890500006202100111</t>
  </si>
  <si>
    <t>SANTOS E AZEVEDO LTDA</t>
  </si>
  <si>
    <t>PREFEITURA MUNICIPAL DE ARAPUTANGA/MT</t>
  </si>
  <si>
    <t>98918505000092021</t>
  </si>
  <si>
    <t>9891850500009202100347</t>
  </si>
  <si>
    <t>PREFEITURA MUNICIPAL DE TANGARA DA SERRA</t>
  </si>
  <si>
    <t>98942905000022021</t>
  </si>
  <si>
    <t>9894290500002202100105</t>
  </si>
  <si>
    <t>PREFEITURA MUNICIPAL DE JANDAIA/GO</t>
  </si>
  <si>
    <t>ESTADO DE GOIAS</t>
  </si>
  <si>
    <t>98957705000012021</t>
  </si>
  <si>
    <t>9895770500001202100070</t>
  </si>
  <si>
    <t>PREFEITURA MUN.DE SANTA BARBARA DE GOIAS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</si>
</sst>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87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61</v>
      </c>
      <c r="B7" s="16" t="s">
        <v>62</v>
      </c>
      <c r="C7" s="16" t="s">
        <v>27</v>
      </c>
      <c r="D7" s="16">
        <v>150765</v>
      </c>
      <c r="E7" s="16" t="s">
        <v>63</v>
      </c>
      <c r="F7" s="16" t="s">
        <v>64</v>
      </c>
      <c r="G7" s="16" t="s">
        <v>30</v>
      </c>
      <c r="H7" s="16" t="s">
        <v>55</v>
      </c>
      <c r="I7" s="16" t="s">
        <v>32</v>
      </c>
      <c r="J7" s="16" t="s">
        <v>65</v>
      </c>
      <c r="K7" s="16">
        <v>90027</v>
      </c>
      <c r="L7" s="16" t="s">
        <v>66</v>
      </c>
      <c r="M7" s="16">
        <v>12000</v>
      </c>
      <c r="N7" s="16" t="s">
        <v>58</v>
      </c>
      <c r="O7" s="16">
        <v>12000</v>
      </c>
      <c r="P7" s="16" t="s">
        <v>58</v>
      </c>
      <c r="Q7" s="16" t="s">
        <v>36</v>
      </c>
      <c r="R7" s="16" t="s">
        <v>60</v>
      </c>
      <c r="S7" s="20">
        <v>1.1000000000000001</v>
      </c>
    </row>
    <row r="8" spans="1:19" x14ac:dyDescent="0.2">
      <c r="A8" s="16" t="s">
        <v>81</v>
      </c>
      <c r="B8" s="16" t="s">
        <v>82</v>
      </c>
      <c r="C8" s="16" t="s">
        <v>27</v>
      </c>
      <c r="D8" s="16">
        <v>150765</v>
      </c>
      <c r="E8" s="16" t="s">
        <v>63</v>
      </c>
      <c r="F8" s="16" t="s">
        <v>83</v>
      </c>
      <c r="G8" s="16" t="s">
        <v>30</v>
      </c>
      <c r="H8" s="16" t="s">
        <v>55</v>
      </c>
      <c r="I8" s="16" t="s">
        <v>32</v>
      </c>
      <c r="J8" s="16" t="s">
        <v>84</v>
      </c>
      <c r="K8" s="16">
        <v>153046</v>
      </c>
      <c r="L8" s="16" t="s">
        <v>85</v>
      </c>
      <c r="M8" s="16">
        <v>26000</v>
      </c>
      <c r="N8" s="16" t="s">
        <v>86</v>
      </c>
      <c r="O8" s="16">
        <v>26234</v>
      </c>
      <c r="P8" s="16" t="s">
        <v>87</v>
      </c>
      <c r="Q8" s="16" t="s">
        <v>88</v>
      </c>
      <c r="R8" s="16" t="s">
        <v>89</v>
      </c>
      <c r="S8" s="20">
        <v>2.56</v>
      </c>
    </row>
    <row r="9" spans="1:19" x14ac:dyDescent="0.2">
      <c r="A9" s="16" t="s">
        <v>90</v>
      </c>
      <c r="B9" s="16" t="s">
        <v>91</v>
      </c>
      <c r="C9" s="16" t="s">
        <v>27</v>
      </c>
      <c r="D9" s="16">
        <v>150765</v>
      </c>
      <c r="E9" s="16" t="s">
        <v>63</v>
      </c>
      <c r="F9" s="16" t="s">
        <v>92</v>
      </c>
      <c r="G9" s="16" t="s">
        <v>30</v>
      </c>
      <c r="H9" s="16" t="s">
        <v>93</v>
      </c>
      <c r="I9" s="16" t="s">
        <v>32</v>
      </c>
      <c r="J9" s="16" t="s">
        <v>94</v>
      </c>
      <c r="K9" s="16">
        <v>153061</v>
      </c>
      <c r="L9" s="16" t="s">
        <v>95</v>
      </c>
      <c r="M9" s="16">
        <v>26000</v>
      </c>
      <c r="N9" s="16" t="s">
        <v>86</v>
      </c>
      <c r="O9" s="16">
        <v>26237</v>
      </c>
      <c r="P9" s="16" t="s">
        <v>96</v>
      </c>
      <c r="Q9" s="16" t="s">
        <v>59</v>
      </c>
      <c r="R9" s="16" t="s">
        <v>60</v>
      </c>
      <c r="S9" s="20">
        <v>1.45</v>
      </c>
    </row>
    <row r="10" spans="1:19" x14ac:dyDescent="0.2">
      <c r="A10" s="16" t="s">
        <v>106</v>
      </c>
      <c r="B10" s="16" t="s">
        <v>107</v>
      </c>
      <c r="C10" s="16" t="s">
        <v>27</v>
      </c>
      <c r="D10" s="16">
        <v>150765</v>
      </c>
      <c r="E10" s="16" t="s">
        <v>63</v>
      </c>
      <c r="F10" s="16" t="s">
        <v>108</v>
      </c>
      <c r="G10" s="16" t="s">
        <v>30</v>
      </c>
      <c r="H10" s="16" t="s">
        <v>70</v>
      </c>
      <c r="I10" s="16" t="s">
        <v>32</v>
      </c>
      <c r="J10" s="16" t="s">
        <v>71</v>
      </c>
      <c r="K10" s="16">
        <v>154419</v>
      </c>
      <c r="L10" s="16" t="s">
        <v>109</v>
      </c>
      <c r="M10" s="16">
        <v>26000</v>
      </c>
      <c r="N10" s="16" t="s">
        <v>86</v>
      </c>
      <c r="O10" s="16">
        <v>26251</v>
      </c>
      <c r="P10" s="16" t="s">
        <v>109</v>
      </c>
      <c r="Q10" s="16" t="s">
        <v>73</v>
      </c>
      <c r="R10" s="16" t="s">
        <v>60</v>
      </c>
      <c r="S10" s="20">
        <v>4.55</v>
      </c>
    </row>
    <row r="11" spans="1:19" x14ac:dyDescent="0.2">
      <c r="A11" s="16" t="s">
        <v>117</v>
      </c>
      <c r="B11" s="16" t="s">
        <v>118</v>
      </c>
      <c r="C11" s="16" t="s">
        <v>27</v>
      </c>
      <c r="D11" s="16">
        <v>150765</v>
      </c>
      <c r="E11" s="16" t="s">
        <v>63</v>
      </c>
      <c r="F11" s="16" t="s">
        <v>119</v>
      </c>
      <c r="G11" s="16" t="s">
        <v>30</v>
      </c>
      <c r="H11" s="16" t="s">
        <v>120</v>
      </c>
      <c r="I11" s="16" t="s">
        <v>32</v>
      </c>
      <c r="J11" s="16" t="s">
        <v>121</v>
      </c>
      <c r="K11" s="16">
        <v>158516</v>
      </c>
      <c r="L11" s="16" t="s">
        <v>122</v>
      </c>
      <c r="M11" s="16">
        <v>26000</v>
      </c>
      <c r="N11" s="16" t="s">
        <v>86</v>
      </c>
      <c r="O11" s="16">
        <v>26438</v>
      </c>
      <c r="P11" s="16" t="s">
        <v>123</v>
      </c>
      <c r="Q11" s="16" t="s">
        <v>124</v>
      </c>
      <c r="R11" s="16" t="s">
        <v>37</v>
      </c>
      <c r="S11" s="20">
        <v>1.65</v>
      </c>
    </row>
    <row r="12" spans="1:19" x14ac:dyDescent="0.2">
      <c r="A12" s="16" t="s">
        <v>125</v>
      </c>
      <c r="B12" s="16" t="s">
        <v>126</v>
      </c>
      <c r="C12" s="16" t="s">
        <v>27</v>
      </c>
      <c r="D12" s="16">
        <v>150765</v>
      </c>
      <c r="E12" s="16" t="s">
        <v>63</v>
      </c>
      <c r="F12" s="16" t="s">
        <v>108</v>
      </c>
      <c r="G12" s="16" t="s">
        <v>30</v>
      </c>
      <c r="H12" s="16" t="s">
        <v>55</v>
      </c>
      <c r="I12" s="16" t="s">
        <v>32</v>
      </c>
      <c r="J12" s="16" t="s">
        <v>127</v>
      </c>
      <c r="K12" s="16">
        <v>158518</v>
      </c>
      <c r="L12" s="16" t="s">
        <v>128</v>
      </c>
      <c r="M12" s="16">
        <v>26000</v>
      </c>
      <c r="N12" s="16" t="s">
        <v>86</v>
      </c>
      <c r="O12" s="16">
        <v>26416</v>
      </c>
      <c r="P12" s="16" t="s">
        <v>129</v>
      </c>
      <c r="Q12" s="16" t="s">
        <v>130</v>
      </c>
      <c r="R12" s="16" t="s">
        <v>60</v>
      </c>
      <c r="S12" s="20">
        <v>1.7164999999999999</v>
      </c>
    </row>
    <row r="13" spans="1:19" x14ac:dyDescent="0.2">
      <c r="A13" s="16" t="s">
        <v>138</v>
      </c>
      <c r="B13" s="16" t="s">
        <v>139</v>
      </c>
      <c r="C13" s="16" t="s">
        <v>27</v>
      </c>
      <c r="D13" s="16">
        <v>150765</v>
      </c>
      <c r="E13" s="16" t="s">
        <v>63</v>
      </c>
      <c r="F13" s="16" t="s">
        <v>108</v>
      </c>
      <c r="G13" s="16" t="s">
        <v>30</v>
      </c>
      <c r="H13" s="16" t="s">
        <v>140</v>
      </c>
      <c r="I13" s="16" t="s">
        <v>32</v>
      </c>
      <c r="J13" s="16" t="s">
        <v>141</v>
      </c>
      <c r="K13" s="16">
        <v>160149</v>
      </c>
      <c r="L13" s="16" t="s">
        <v>142</v>
      </c>
      <c r="M13" s="16">
        <v>52000</v>
      </c>
      <c r="N13" s="16" t="s">
        <v>135</v>
      </c>
      <c r="O13" s="16">
        <v>52121</v>
      </c>
      <c r="P13" s="16" t="s">
        <v>136</v>
      </c>
      <c r="Q13" s="16" t="s">
        <v>143</v>
      </c>
      <c r="R13" s="16" t="s">
        <v>89</v>
      </c>
      <c r="S13" s="20">
        <v>1.1000000000000001</v>
      </c>
    </row>
    <row r="14" spans="1:19" x14ac:dyDescent="0.2">
      <c r="A14" s="16" t="s">
        <v>144</v>
      </c>
      <c r="B14" s="16" t="s">
        <v>145</v>
      </c>
      <c r="C14" s="16" t="s">
        <v>27</v>
      </c>
      <c r="D14" s="16">
        <v>150765</v>
      </c>
      <c r="E14" s="16" t="s">
        <v>63</v>
      </c>
      <c r="F14" s="16" t="s">
        <v>146</v>
      </c>
      <c r="G14" s="16" t="s">
        <v>30</v>
      </c>
      <c r="H14" s="16" t="s">
        <v>51</v>
      </c>
      <c r="I14" s="16" t="s">
        <v>32</v>
      </c>
      <c r="J14" s="16" t="s">
        <v>43</v>
      </c>
      <c r="K14" s="16">
        <v>160186</v>
      </c>
      <c r="L14" s="16" t="s">
        <v>147</v>
      </c>
      <c r="M14" s="16">
        <v>52000</v>
      </c>
      <c r="N14" s="16" t="s">
        <v>135</v>
      </c>
      <c r="O14" s="16">
        <v>52121</v>
      </c>
      <c r="P14" s="16" t="s">
        <v>136</v>
      </c>
      <c r="Q14" s="16" t="s">
        <v>36</v>
      </c>
      <c r="R14" s="16" t="s">
        <v>47</v>
      </c>
      <c r="S14" s="20">
        <v>1.26</v>
      </c>
    </row>
    <row r="15" spans="1:19" x14ac:dyDescent="0.2">
      <c r="A15" s="16" t="s">
        <v>152</v>
      </c>
      <c r="B15" s="16" t="s">
        <v>153</v>
      </c>
      <c r="C15" s="16" t="s">
        <v>27</v>
      </c>
      <c r="D15" s="16">
        <v>150765</v>
      </c>
      <c r="E15" s="16" t="s">
        <v>63</v>
      </c>
      <c r="F15" s="16" t="s">
        <v>154</v>
      </c>
      <c r="G15" s="16" t="s">
        <v>155</v>
      </c>
      <c r="H15" s="16" t="s">
        <v>156</v>
      </c>
      <c r="I15" s="16" t="s">
        <v>32</v>
      </c>
      <c r="J15" s="16" t="s">
        <v>157</v>
      </c>
      <c r="K15" s="16">
        <v>160447</v>
      </c>
      <c r="L15" s="16" t="s">
        <v>158</v>
      </c>
      <c r="M15" s="16">
        <v>52000</v>
      </c>
      <c r="N15" s="16" t="s">
        <v>135</v>
      </c>
      <c r="O15" s="16">
        <v>52121</v>
      </c>
      <c r="P15" s="16" t="s">
        <v>136</v>
      </c>
      <c r="Q15" s="16" t="s">
        <v>124</v>
      </c>
      <c r="R15" s="16" t="s">
        <v>37</v>
      </c>
      <c r="S15" s="20">
        <v>0.8</v>
      </c>
    </row>
    <row r="16" spans="1:19" x14ac:dyDescent="0.2">
      <c r="A16" s="16" t="s">
        <v>195</v>
      </c>
      <c r="B16" s="16" t="s">
        <v>196</v>
      </c>
      <c r="C16" s="16" t="s">
        <v>27</v>
      </c>
      <c r="D16" s="16">
        <v>150765</v>
      </c>
      <c r="E16" s="16" t="s">
        <v>63</v>
      </c>
      <c r="F16" s="16" t="s">
        <v>197</v>
      </c>
      <c r="G16" s="16" t="s">
        <v>30</v>
      </c>
      <c r="H16" s="16" t="s">
        <v>93</v>
      </c>
      <c r="I16" s="16" t="s">
        <v>32</v>
      </c>
      <c r="J16" s="16" t="s">
        <v>94</v>
      </c>
      <c r="K16" s="16">
        <v>389103</v>
      </c>
      <c r="L16" s="16" t="s">
        <v>198</v>
      </c>
      <c r="M16" s="16">
        <v>38584</v>
      </c>
      <c r="N16" s="16" t="s">
        <v>199</v>
      </c>
      <c r="O16" s="16">
        <v>38584</v>
      </c>
      <c r="P16" s="16" t="s">
        <v>199</v>
      </c>
      <c r="Q16" s="16" t="s">
        <v>59</v>
      </c>
      <c r="R16" s="16" t="s">
        <v>37</v>
      </c>
      <c r="S16" s="20">
        <v>1.68</v>
      </c>
    </row>
    <row r="17" spans="1:19" x14ac:dyDescent="0.2">
      <c r="A17" s="16" t="s">
        <v>210</v>
      </c>
      <c r="B17" s="16" t="s">
        <v>211</v>
      </c>
      <c r="C17" s="16" t="s">
        <v>27</v>
      </c>
      <c r="D17" s="16">
        <v>150765</v>
      </c>
      <c r="E17" s="16" t="s">
        <v>63</v>
      </c>
      <c r="F17" s="16" t="s">
        <v>212</v>
      </c>
      <c r="G17" s="16" t="s">
        <v>30</v>
      </c>
      <c r="H17" s="16" t="s">
        <v>31</v>
      </c>
      <c r="I17" s="16" t="s">
        <v>32</v>
      </c>
      <c r="J17" s="16" t="s">
        <v>33</v>
      </c>
      <c r="K17" s="16">
        <v>389325</v>
      </c>
      <c r="L17" s="16" t="s">
        <v>213</v>
      </c>
      <c r="M17" s="16">
        <v>38611</v>
      </c>
      <c r="N17" s="16" t="s">
        <v>214</v>
      </c>
      <c r="O17" s="16">
        <v>38611</v>
      </c>
      <c r="P17" s="16" t="s">
        <v>214</v>
      </c>
      <c r="Q17" s="16" t="s">
        <v>36</v>
      </c>
      <c r="R17" s="16" t="s">
        <v>37</v>
      </c>
      <c r="S17" s="20">
        <v>1.75</v>
      </c>
    </row>
    <row r="18" spans="1:19" x14ac:dyDescent="0.2">
      <c r="A18" s="16" t="s">
        <v>226</v>
      </c>
      <c r="B18" s="16" t="s">
        <v>227</v>
      </c>
      <c r="C18" s="16" t="s">
        <v>54</v>
      </c>
      <c r="D18" s="16">
        <v>150765</v>
      </c>
      <c r="E18" s="16" t="s">
        <v>63</v>
      </c>
      <c r="F18" s="16" t="s">
        <v>108</v>
      </c>
      <c r="G18" s="16" t="s">
        <v>30</v>
      </c>
      <c r="H18" s="16" t="s">
        <v>228</v>
      </c>
      <c r="I18" s="16" t="s">
        <v>32</v>
      </c>
      <c r="J18" s="16" t="s">
        <v>229</v>
      </c>
      <c r="K18" s="16">
        <v>710100</v>
      </c>
      <c r="L18" s="16" t="s">
        <v>230</v>
      </c>
      <c r="M18" s="16">
        <v>52000</v>
      </c>
      <c r="N18" s="16" t="s">
        <v>135</v>
      </c>
      <c r="O18" s="16">
        <v>52131</v>
      </c>
      <c r="P18" s="16" t="s">
        <v>231</v>
      </c>
      <c r="Q18" s="16" t="s">
        <v>46</v>
      </c>
      <c r="R18" s="16" t="s">
        <v>60</v>
      </c>
      <c r="S18" s="20">
        <v>8.9</v>
      </c>
    </row>
    <row r="19" spans="1:19" x14ac:dyDescent="0.2">
      <c r="A19" s="16" t="s">
        <v>238</v>
      </c>
      <c r="B19" s="16" t="s">
        <v>239</v>
      </c>
      <c r="C19" s="16" t="s">
        <v>27</v>
      </c>
      <c r="D19" s="16">
        <v>150765</v>
      </c>
      <c r="E19" s="16" t="s">
        <v>63</v>
      </c>
      <c r="F19" s="16" t="s">
        <v>240</v>
      </c>
      <c r="G19" s="16" t="s">
        <v>30</v>
      </c>
      <c r="H19" s="16" t="s">
        <v>140</v>
      </c>
      <c r="I19" s="16" t="s">
        <v>32</v>
      </c>
      <c r="J19" s="16" t="s">
        <v>141</v>
      </c>
      <c r="K19" s="16">
        <v>925007</v>
      </c>
      <c r="L19" s="16" t="s">
        <v>241</v>
      </c>
      <c r="M19" s="16">
        <v>11111</v>
      </c>
      <c r="N19" s="16" t="s">
        <v>242</v>
      </c>
      <c r="O19" s="16">
        <v>11111</v>
      </c>
      <c r="P19" s="16" t="s">
        <v>242</v>
      </c>
      <c r="Q19" s="16" t="s">
        <v>243</v>
      </c>
      <c r="R19" s="16" t="s">
        <v>60</v>
      </c>
      <c r="S19" s="20">
        <v>1.2</v>
      </c>
    </row>
    <row r="20" spans="1:19" x14ac:dyDescent="0.2">
      <c r="A20" s="16" t="s">
        <v>244</v>
      </c>
      <c r="B20" s="16" t="s">
        <v>245</v>
      </c>
      <c r="C20" s="16" t="s">
        <v>27</v>
      </c>
      <c r="D20" s="16">
        <v>150765</v>
      </c>
      <c r="E20" s="16" t="s">
        <v>63</v>
      </c>
      <c r="F20" s="16" t="s">
        <v>246</v>
      </c>
      <c r="G20" s="16" t="s">
        <v>30</v>
      </c>
      <c r="H20" s="16" t="s">
        <v>247</v>
      </c>
      <c r="I20" s="16" t="s">
        <v>32</v>
      </c>
      <c r="J20" s="16" t="s">
        <v>248</v>
      </c>
      <c r="K20" s="16">
        <v>925008</v>
      </c>
      <c r="L20" s="16" t="s">
        <v>249</v>
      </c>
      <c r="M20" s="16">
        <v>99900</v>
      </c>
      <c r="N20" s="16" t="s">
        <v>250</v>
      </c>
      <c r="O20" s="16">
        <v>97400</v>
      </c>
      <c r="P20" s="16" t="s">
        <v>251</v>
      </c>
      <c r="Q20" s="16" t="s">
        <v>36</v>
      </c>
      <c r="R20" s="16" t="s">
        <v>89</v>
      </c>
      <c r="S20" s="20">
        <v>1.99</v>
      </c>
    </row>
    <row r="21" spans="1:19" x14ac:dyDescent="0.2">
      <c r="A21" s="16" t="s">
        <v>277</v>
      </c>
      <c r="B21" s="16" t="s">
        <v>278</v>
      </c>
      <c r="C21" s="16" t="s">
        <v>27</v>
      </c>
      <c r="D21" s="16">
        <v>150765</v>
      </c>
      <c r="E21" s="16" t="s">
        <v>63</v>
      </c>
      <c r="F21" s="16" t="s">
        <v>279</v>
      </c>
      <c r="G21" s="16" t="s">
        <v>30</v>
      </c>
      <c r="H21" s="16" t="s">
        <v>70</v>
      </c>
      <c r="I21" s="16" t="s">
        <v>32</v>
      </c>
      <c r="J21" s="16" t="s">
        <v>280</v>
      </c>
      <c r="K21" s="16">
        <v>925869</v>
      </c>
      <c r="L21" s="16" t="s">
        <v>281</v>
      </c>
      <c r="M21" s="16">
        <v>99900</v>
      </c>
      <c r="N21" s="16" t="s">
        <v>250</v>
      </c>
      <c r="O21" s="16">
        <v>94420</v>
      </c>
      <c r="P21" s="16" t="s">
        <v>276</v>
      </c>
      <c r="Q21" s="16" t="s">
        <v>80</v>
      </c>
      <c r="R21" s="16" t="s">
        <v>60</v>
      </c>
      <c r="S21" s="20">
        <v>1.72</v>
      </c>
    </row>
    <row r="22" spans="1:19" x14ac:dyDescent="0.2">
      <c r="A22" s="16" t="s">
        <v>287</v>
      </c>
      <c r="B22" s="16" t="s">
        <v>288</v>
      </c>
      <c r="C22" s="16" t="s">
        <v>27</v>
      </c>
      <c r="D22" s="16">
        <v>150765</v>
      </c>
      <c r="E22" s="16" t="s">
        <v>63</v>
      </c>
      <c r="F22" s="16" t="s">
        <v>289</v>
      </c>
      <c r="G22" s="16" t="s">
        <v>30</v>
      </c>
      <c r="H22" s="16" t="s">
        <v>290</v>
      </c>
      <c r="I22" s="16" t="s">
        <v>32</v>
      </c>
      <c r="J22" s="16" t="s">
        <v>291</v>
      </c>
      <c r="K22" s="16">
        <v>925964</v>
      </c>
      <c r="L22" s="16" t="s">
        <v>292</v>
      </c>
      <c r="M22" s="16">
        <v>99900</v>
      </c>
      <c r="N22" s="16" t="s">
        <v>250</v>
      </c>
      <c r="O22" s="16">
        <v>93720</v>
      </c>
      <c r="P22" s="16" t="s">
        <v>271</v>
      </c>
      <c r="Q22" s="16" t="s">
        <v>73</v>
      </c>
      <c r="R22" s="16" t="s">
        <v>37</v>
      </c>
      <c r="S22" s="20">
        <v>2.95</v>
      </c>
    </row>
    <row r="23" spans="1:19" x14ac:dyDescent="0.2">
      <c r="A23" s="16" t="s">
        <v>298</v>
      </c>
      <c r="B23" s="16" t="s">
        <v>299</v>
      </c>
      <c r="C23" s="16" t="s">
        <v>27</v>
      </c>
      <c r="D23" s="16">
        <v>150765</v>
      </c>
      <c r="E23" s="16" t="s">
        <v>63</v>
      </c>
      <c r="F23" s="16" t="s">
        <v>300</v>
      </c>
      <c r="G23" s="16" t="s">
        <v>30</v>
      </c>
      <c r="H23" s="16" t="s">
        <v>55</v>
      </c>
      <c r="I23" s="16" t="s">
        <v>32</v>
      </c>
      <c r="J23" s="16" t="s">
        <v>301</v>
      </c>
      <c r="K23" s="16">
        <v>926188</v>
      </c>
      <c r="L23" s="16" t="s">
        <v>302</v>
      </c>
      <c r="M23" s="16">
        <v>38636</v>
      </c>
      <c r="N23" s="16" t="s">
        <v>303</v>
      </c>
      <c r="O23" s="16">
        <v>38636</v>
      </c>
      <c r="P23" s="16" t="s">
        <v>303</v>
      </c>
      <c r="Q23" s="16" t="s">
        <v>59</v>
      </c>
      <c r="R23" s="16" t="s">
        <v>89</v>
      </c>
      <c r="S23" s="20">
        <v>1.6</v>
      </c>
    </row>
    <row r="24" spans="1:19" x14ac:dyDescent="0.2">
      <c r="A24" s="16" t="s">
        <v>298</v>
      </c>
      <c r="B24" s="16" t="s">
        <v>304</v>
      </c>
      <c r="C24" s="16" t="s">
        <v>27</v>
      </c>
      <c r="D24" s="16">
        <v>150765</v>
      </c>
      <c r="E24" s="16" t="s">
        <v>63</v>
      </c>
      <c r="F24" s="16" t="s">
        <v>300</v>
      </c>
      <c r="G24" s="16" t="s">
        <v>30</v>
      </c>
      <c r="H24" s="16" t="s">
        <v>55</v>
      </c>
      <c r="I24" s="16" t="s">
        <v>32</v>
      </c>
      <c r="J24" s="16" t="s">
        <v>301</v>
      </c>
      <c r="K24" s="16">
        <v>926188</v>
      </c>
      <c r="L24" s="16" t="s">
        <v>302</v>
      </c>
      <c r="M24" s="16">
        <v>38636</v>
      </c>
      <c r="N24" s="16" t="s">
        <v>303</v>
      </c>
      <c r="O24" s="16">
        <v>38636</v>
      </c>
      <c r="P24" s="16" t="s">
        <v>303</v>
      </c>
      <c r="Q24" s="16" t="s">
        <v>59</v>
      </c>
      <c r="R24" s="16" t="s">
        <v>89</v>
      </c>
      <c r="S24" s="20">
        <v>1.6</v>
      </c>
    </row>
    <row r="25" spans="1:19" x14ac:dyDescent="0.2">
      <c r="A25" s="16" t="s">
        <v>305</v>
      </c>
      <c r="B25" s="16" t="s">
        <v>306</v>
      </c>
      <c r="C25" s="16" t="s">
        <v>27</v>
      </c>
      <c r="D25" s="16">
        <v>150765</v>
      </c>
      <c r="E25" s="16" t="s">
        <v>63</v>
      </c>
      <c r="F25" s="16" t="s">
        <v>307</v>
      </c>
      <c r="G25" s="16" t="s">
        <v>30</v>
      </c>
      <c r="H25" s="16" t="s">
        <v>55</v>
      </c>
      <c r="I25" s="16" t="s">
        <v>32</v>
      </c>
      <c r="J25" s="16" t="s">
        <v>308</v>
      </c>
      <c r="K25" s="16">
        <v>926194</v>
      </c>
      <c r="L25" s="16" t="s">
        <v>309</v>
      </c>
      <c r="M25" s="16">
        <v>99900</v>
      </c>
      <c r="N25" s="16" t="s">
        <v>250</v>
      </c>
      <c r="O25" s="16">
        <v>93720</v>
      </c>
      <c r="P25" s="16" t="s">
        <v>271</v>
      </c>
      <c r="Q25" s="16" t="s">
        <v>73</v>
      </c>
      <c r="R25" s="16" t="s">
        <v>310</v>
      </c>
      <c r="S25" s="20">
        <v>1.45</v>
      </c>
    </row>
    <row r="26" spans="1:19" x14ac:dyDescent="0.2">
      <c r="A26" s="16" t="s">
        <v>311</v>
      </c>
      <c r="B26" s="16" t="s">
        <v>312</v>
      </c>
      <c r="C26" s="16" t="s">
        <v>27</v>
      </c>
      <c r="D26" s="16">
        <v>150765</v>
      </c>
      <c r="E26" s="16" t="s">
        <v>63</v>
      </c>
      <c r="F26" s="16" t="s">
        <v>313</v>
      </c>
      <c r="G26" s="16" t="s">
        <v>30</v>
      </c>
      <c r="H26" s="16" t="s">
        <v>284</v>
      </c>
      <c r="I26" s="16" t="s">
        <v>32</v>
      </c>
      <c r="J26" s="16" t="s">
        <v>285</v>
      </c>
      <c r="K26" s="16">
        <v>926212</v>
      </c>
      <c r="L26" s="16" t="s">
        <v>314</v>
      </c>
      <c r="M26" s="16">
        <v>99900</v>
      </c>
      <c r="N26" s="16" t="s">
        <v>250</v>
      </c>
      <c r="O26" s="16">
        <v>93720</v>
      </c>
      <c r="P26" s="16" t="s">
        <v>271</v>
      </c>
      <c r="Q26" s="16" t="s">
        <v>73</v>
      </c>
      <c r="R26" s="16" t="s">
        <v>37</v>
      </c>
      <c r="S26" s="20">
        <v>2.5</v>
      </c>
    </row>
    <row r="27" spans="1:19" x14ac:dyDescent="0.2">
      <c r="A27" s="16" t="s">
        <v>315</v>
      </c>
      <c r="B27" s="16" t="s">
        <v>316</v>
      </c>
      <c r="C27" s="16" t="s">
        <v>54</v>
      </c>
      <c r="D27" s="16">
        <v>150765</v>
      </c>
      <c r="E27" s="16" t="s">
        <v>63</v>
      </c>
      <c r="F27" s="16" t="s">
        <v>317</v>
      </c>
      <c r="G27" s="16" t="s">
        <v>30</v>
      </c>
      <c r="H27" s="16" t="s">
        <v>112</v>
      </c>
      <c r="I27" s="16" t="s">
        <v>32</v>
      </c>
      <c r="J27" s="16" t="s">
        <v>94</v>
      </c>
      <c r="K27" s="16">
        <v>926647</v>
      </c>
      <c r="L27" s="16" t="s">
        <v>318</v>
      </c>
      <c r="M27" s="16">
        <v>38658</v>
      </c>
      <c r="N27" s="16" t="s">
        <v>319</v>
      </c>
      <c r="O27" s="16">
        <v>38658</v>
      </c>
      <c r="P27" s="16" t="s">
        <v>319</v>
      </c>
      <c r="Q27" s="16" t="s">
        <v>266</v>
      </c>
      <c r="R27" s="16" t="s">
        <v>37</v>
      </c>
      <c r="S27" s="20">
        <v>4.1349999999999998</v>
      </c>
    </row>
    <row r="28" spans="1:19" x14ac:dyDescent="0.2">
      <c r="A28" s="16" t="s">
        <v>320</v>
      </c>
      <c r="B28" s="16" t="s">
        <v>321</v>
      </c>
      <c r="C28" s="16" t="s">
        <v>27</v>
      </c>
      <c r="D28" s="16">
        <v>150765</v>
      </c>
      <c r="E28" s="16" t="s">
        <v>63</v>
      </c>
      <c r="F28" s="16" t="s">
        <v>322</v>
      </c>
      <c r="G28" s="16" t="s">
        <v>30</v>
      </c>
      <c r="H28" s="16" t="s">
        <v>112</v>
      </c>
      <c r="I28" s="16" t="s">
        <v>32</v>
      </c>
      <c r="J28" s="16" t="s">
        <v>56</v>
      </c>
      <c r="K28" s="16">
        <v>926658</v>
      </c>
      <c r="L28" s="16" t="s">
        <v>323</v>
      </c>
      <c r="M28" s="16">
        <v>99900</v>
      </c>
      <c r="N28" s="16" t="s">
        <v>250</v>
      </c>
      <c r="O28" s="16">
        <v>95120</v>
      </c>
      <c r="P28" s="16" t="s">
        <v>324</v>
      </c>
      <c r="Q28" s="16" t="s">
        <v>59</v>
      </c>
      <c r="R28" s="16" t="s">
        <v>47</v>
      </c>
      <c r="S28" s="20">
        <v>1.7</v>
      </c>
    </row>
    <row r="29" spans="1:19" x14ac:dyDescent="0.2">
      <c r="A29" s="16" t="s">
        <v>325</v>
      </c>
      <c r="B29" s="16" t="s">
        <v>326</v>
      </c>
      <c r="C29" s="16" t="s">
        <v>27</v>
      </c>
      <c r="D29" s="16">
        <v>150765</v>
      </c>
      <c r="E29" s="16" t="s">
        <v>63</v>
      </c>
      <c r="F29" s="16" t="s">
        <v>327</v>
      </c>
      <c r="G29" s="16" t="s">
        <v>30</v>
      </c>
      <c r="H29" s="16" t="s">
        <v>55</v>
      </c>
      <c r="I29" s="16" t="s">
        <v>32</v>
      </c>
      <c r="J29" s="16" t="s">
        <v>222</v>
      </c>
      <c r="K29" s="16">
        <v>926659</v>
      </c>
      <c r="L29" s="16" t="s">
        <v>328</v>
      </c>
      <c r="M29" s="16">
        <v>99900</v>
      </c>
      <c r="N29" s="16" t="s">
        <v>250</v>
      </c>
      <c r="O29" s="16">
        <v>94420</v>
      </c>
      <c r="P29" s="16" t="s">
        <v>276</v>
      </c>
      <c r="Q29" s="16" t="s">
        <v>80</v>
      </c>
      <c r="R29" s="16" t="s">
        <v>60</v>
      </c>
      <c r="S29" s="20">
        <v>1.74</v>
      </c>
    </row>
    <row r="30" spans="1:19" x14ac:dyDescent="0.2">
      <c r="A30" s="16" t="s">
        <v>329</v>
      </c>
      <c r="B30" s="16" t="s">
        <v>330</v>
      </c>
      <c r="C30" s="16" t="s">
        <v>54</v>
      </c>
      <c r="D30" s="16">
        <v>150765</v>
      </c>
      <c r="E30" s="16" t="s">
        <v>63</v>
      </c>
      <c r="F30" s="16" t="s">
        <v>331</v>
      </c>
      <c r="G30" s="16" t="s">
        <v>155</v>
      </c>
      <c r="H30" s="16" t="s">
        <v>112</v>
      </c>
      <c r="I30" s="16" t="s">
        <v>32</v>
      </c>
      <c r="J30" s="16" t="s">
        <v>332</v>
      </c>
      <c r="K30" s="16">
        <v>926665</v>
      </c>
      <c r="L30" s="16" t="s">
        <v>333</v>
      </c>
      <c r="M30" s="16">
        <v>38732</v>
      </c>
      <c r="N30" s="16" t="s">
        <v>334</v>
      </c>
      <c r="O30" s="16">
        <v>38732</v>
      </c>
      <c r="P30" s="16" t="s">
        <v>334</v>
      </c>
      <c r="Q30" s="16" t="s">
        <v>225</v>
      </c>
      <c r="R30" s="16" t="s">
        <v>60</v>
      </c>
      <c r="S30" s="20">
        <v>1.62</v>
      </c>
    </row>
    <row r="31" spans="1:19" x14ac:dyDescent="0.2">
      <c r="A31" s="16" t="s">
        <v>335</v>
      </c>
      <c r="B31" s="16" t="s">
        <v>336</v>
      </c>
      <c r="C31" s="16" t="s">
        <v>27</v>
      </c>
      <c r="D31" s="16">
        <v>150765</v>
      </c>
      <c r="E31" s="16" t="s">
        <v>63</v>
      </c>
      <c r="F31" s="16" t="s">
        <v>337</v>
      </c>
      <c r="G31" s="16" t="s">
        <v>30</v>
      </c>
      <c r="H31" s="16" t="s">
        <v>120</v>
      </c>
      <c r="I31" s="16" t="s">
        <v>32</v>
      </c>
      <c r="J31" s="16" t="s">
        <v>338</v>
      </c>
      <c r="K31" s="16">
        <v>926687</v>
      </c>
      <c r="L31" s="16" t="s">
        <v>339</v>
      </c>
      <c r="M31" s="16">
        <v>99900</v>
      </c>
      <c r="N31" s="16" t="s">
        <v>250</v>
      </c>
      <c r="O31" s="16">
        <v>95320</v>
      </c>
      <c r="P31" s="16" t="s">
        <v>340</v>
      </c>
      <c r="Q31" s="16" t="s">
        <v>46</v>
      </c>
      <c r="R31" s="16" t="s">
        <v>47</v>
      </c>
      <c r="S31" s="20">
        <v>1.25</v>
      </c>
    </row>
    <row r="32" spans="1:19" x14ac:dyDescent="0.2">
      <c r="A32" s="16" t="s">
        <v>345</v>
      </c>
      <c r="B32" s="16" t="s">
        <v>346</v>
      </c>
      <c r="C32" s="16" t="s">
        <v>27</v>
      </c>
      <c r="D32" s="16">
        <v>150765</v>
      </c>
      <c r="E32" s="16" t="s">
        <v>63</v>
      </c>
      <c r="F32" s="16" t="s">
        <v>347</v>
      </c>
      <c r="G32" s="16" t="s">
        <v>155</v>
      </c>
      <c r="H32" s="16" t="s">
        <v>76</v>
      </c>
      <c r="I32" s="16" t="s">
        <v>32</v>
      </c>
      <c r="J32" s="16" t="s">
        <v>348</v>
      </c>
      <c r="K32" s="16">
        <v>927495</v>
      </c>
      <c r="L32" s="16" t="s">
        <v>349</v>
      </c>
      <c r="M32" s="16">
        <v>99900</v>
      </c>
      <c r="N32" s="16" t="s">
        <v>250</v>
      </c>
      <c r="O32" s="16">
        <v>93420</v>
      </c>
      <c r="P32" s="16" t="s">
        <v>350</v>
      </c>
      <c r="Q32" s="16" t="s">
        <v>130</v>
      </c>
      <c r="R32" s="16" t="s">
        <v>37</v>
      </c>
      <c r="S32" s="20">
        <v>1.85</v>
      </c>
    </row>
    <row r="33" spans="1:19" x14ac:dyDescent="0.2">
      <c r="A33" s="16" t="s">
        <v>365</v>
      </c>
      <c r="B33" s="16" t="s">
        <v>366</v>
      </c>
      <c r="C33" s="16" t="s">
        <v>27</v>
      </c>
      <c r="D33" s="16">
        <v>150765</v>
      </c>
      <c r="E33" s="16" t="s">
        <v>63</v>
      </c>
      <c r="F33" s="16" t="s">
        <v>367</v>
      </c>
      <c r="G33" s="16" t="s">
        <v>30</v>
      </c>
      <c r="H33" s="16" t="s">
        <v>70</v>
      </c>
      <c r="I33" s="16" t="s">
        <v>32</v>
      </c>
      <c r="J33" s="16" t="s">
        <v>368</v>
      </c>
      <c r="K33" s="16">
        <v>927937</v>
      </c>
      <c r="L33" s="16" t="s">
        <v>369</v>
      </c>
      <c r="M33" s="16">
        <v>99900</v>
      </c>
      <c r="N33" s="16" t="s">
        <v>250</v>
      </c>
      <c r="O33" s="16">
        <v>97220</v>
      </c>
      <c r="P33" s="16" t="s">
        <v>370</v>
      </c>
      <c r="Q33" s="16" t="s">
        <v>243</v>
      </c>
      <c r="R33" s="16" t="s">
        <v>37</v>
      </c>
      <c r="S33" s="20">
        <v>2.4</v>
      </c>
    </row>
    <row r="34" spans="1:19" x14ac:dyDescent="0.2">
      <c r="A34" s="16" t="s">
        <v>379</v>
      </c>
      <c r="B34" s="16" t="s">
        <v>380</v>
      </c>
      <c r="C34" s="16" t="s">
        <v>27</v>
      </c>
      <c r="D34" s="16">
        <v>150765</v>
      </c>
      <c r="E34" s="16" t="s">
        <v>63</v>
      </c>
      <c r="F34" s="16" t="s">
        <v>381</v>
      </c>
      <c r="G34" s="16" t="s">
        <v>30</v>
      </c>
      <c r="H34" s="16" t="s">
        <v>382</v>
      </c>
      <c r="I34" s="16" t="s">
        <v>32</v>
      </c>
      <c r="J34" s="16" t="s">
        <v>383</v>
      </c>
      <c r="K34" s="16">
        <v>981287</v>
      </c>
      <c r="L34" s="16" t="s">
        <v>384</v>
      </c>
      <c r="M34" s="16">
        <v>99900</v>
      </c>
      <c r="N34" s="16" t="s">
        <v>250</v>
      </c>
      <c r="O34" s="16">
        <v>94120</v>
      </c>
      <c r="P34" s="16" t="s">
        <v>378</v>
      </c>
      <c r="Q34" s="16" t="s">
        <v>177</v>
      </c>
      <c r="R34" s="16" t="s">
        <v>60</v>
      </c>
      <c r="S34" s="20">
        <v>1.93</v>
      </c>
    </row>
    <row r="35" spans="1:19" x14ac:dyDescent="0.2">
      <c r="A35" s="16" t="s">
        <v>389</v>
      </c>
      <c r="B35" s="16" t="s">
        <v>390</v>
      </c>
      <c r="C35" s="16" t="s">
        <v>27</v>
      </c>
      <c r="D35" s="16">
        <v>150765</v>
      </c>
      <c r="E35" s="16" t="s">
        <v>63</v>
      </c>
      <c r="F35" s="16" t="s">
        <v>108</v>
      </c>
      <c r="G35" s="16" t="s">
        <v>30</v>
      </c>
      <c r="H35" s="16" t="s">
        <v>55</v>
      </c>
      <c r="I35" s="16" t="s">
        <v>32</v>
      </c>
      <c r="J35" s="16" t="s">
        <v>391</v>
      </c>
      <c r="K35" s="16">
        <v>983045</v>
      </c>
      <c r="L35" s="16" t="s">
        <v>392</v>
      </c>
      <c r="M35" s="16">
        <v>99900</v>
      </c>
      <c r="N35" s="16" t="s">
        <v>250</v>
      </c>
      <c r="O35" s="16">
        <v>94920</v>
      </c>
      <c r="P35" s="16" t="s">
        <v>393</v>
      </c>
      <c r="Q35" s="16" t="s">
        <v>394</v>
      </c>
      <c r="R35" s="16" t="s">
        <v>47</v>
      </c>
      <c r="S35" s="20">
        <v>1.37</v>
      </c>
    </row>
    <row r="36" spans="1:19" x14ac:dyDescent="0.2">
      <c r="A36" s="16" t="s">
        <v>398</v>
      </c>
      <c r="B36" s="16" t="s">
        <v>399</v>
      </c>
      <c r="C36" s="16" t="s">
        <v>27</v>
      </c>
      <c r="D36" s="16">
        <v>150765</v>
      </c>
      <c r="E36" s="16" t="s">
        <v>63</v>
      </c>
      <c r="F36" s="16" t="s">
        <v>400</v>
      </c>
      <c r="G36" s="16" t="s">
        <v>155</v>
      </c>
      <c r="H36" s="16" t="s">
        <v>112</v>
      </c>
      <c r="I36" s="16" t="s">
        <v>32</v>
      </c>
      <c r="J36" s="16" t="s">
        <v>401</v>
      </c>
      <c r="K36" s="16">
        <v>985487</v>
      </c>
      <c r="L36" s="16" t="s">
        <v>402</v>
      </c>
      <c r="M36" s="16">
        <v>99900</v>
      </c>
      <c r="N36" s="16" t="s">
        <v>250</v>
      </c>
      <c r="O36" s="16">
        <v>96120</v>
      </c>
      <c r="P36" s="16" t="s">
        <v>403</v>
      </c>
      <c r="Q36" s="16" t="s">
        <v>266</v>
      </c>
      <c r="R36" s="16" t="s">
        <v>60</v>
      </c>
      <c r="S36" s="20">
        <v>1.1399999999999999</v>
      </c>
    </row>
    <row r="37" spans="1:19" x14ac:dyDescent="0.2">
      <c r="A37" s="16" t="s">
        <v>418</v>
      </c>
      <c r="B37" s="16" t="s">
        <v>419</v>
      </c>
      <c r="C37" s="16" t="s">
        <v>27</v>
      </c>
      <c r="D37" s="16">
        <v>150765</v>
      </c>
      <c r="E37" s="16" t="s">
        <v>63</v>
      </c>
      <c r="F37" s="16" t="s">
        <v>420</v>
      </c>
      <c r="G37" s="16" t="s">
        <v>155</v>
      </c>
      <c r="H37" s="16" t="s">
        <v>76</v>
      </c>
      <c r="I37" s="16" t="s">
        <v>32</v>
      </c>
      <c r="J37" s="16" t="s">
        <v>421</v>
      </c>
      <c r="K37" s="16">
        <v>987979</v>
      </c>
      <c r="L37" s="16" t="s">
        <v>422</v>
      </c>
      <c r="M37" s="16">
        <v>99900</v>
      </c>
      <c r="N37" s="16" t="s">
        <v>250</v>
      </c>
      <c r="O37" s="16">
        <v>96120</v>
      </c>
      <c r="P37" s="16" t="s">
        <v>403</v>
      </c>
      <c r="Q37" s="16" t="s">
        <v>266</v>
      </c>
      <c r="R37" s="16" t="s">
        <v>60</v>
      </c>
      <c r="S37" s="20">
        <v>1</v>
      </c>
    </row>
    <row r="38" spans="1:19" x14ac:dyDescent="0.2">
      <c r="A38" s="16" t="s">
        <v>427</v>
      </c>
      <c r="B38" s="16" t="s">
        <v>428</v>
      </c>
      <c r="C38" s="16" t="s">
        <v>27</v>
      </c>
      <c r="D38" s="16">
        <v>150765</v>
      </c>
      <c r="E38" s="16" t="s">
        <v>63</v>
      </c>
      <c r="F38" s="16" t="s">
        <v>429</v>
      </c>
      <c r="G38" s="16" t="s">
        <v>30</v>
      </c>
      <c r="H38" s="16" t="s">
        <v>430</v>
      </c>
      <c r="I38" s="16" t="s">
        <v>32</v>
      </c>
      <c r="J38" s="16" t="s">
        <v>431</v>
      </c>
      <c r="K38" s="16">
        <v>988675</v>
      </c>
      <c r="L38" s="16" t="s">
        <v>432</v>
      </c>
      <c r="M38" s="16">
        <v>99900</v>
      </c>
      <c r="N38" s="16" t="s">
        <v>250</v>
      </c>
      <c r="O38" s="16">
        <v>96320</v>
      </c>
      <c r="P38" s="16" t="s">
        <v>433</v>
      </c>
      <c r="Q38" s="16" t="s">
        <v>116</v>
      </c>
      <c r="R38" s="16" t="s">
        <v>60</v>
      </c>
      <c r="S38" s="20">
        <v>1.88</v>
      </c>
    </row>
    <row r="39" spans="1:19" x14ac:dyDescent="0.2">
      <c r="A39" s="16" t="s">
        <v>438</v>
      </c>
      <c r="B39" s="16" t="s">
        <v>439</v>
      </c>
      <c r="C39" s="16" t="s">
        <v>27</v>
      </c>
      <c r="D39" s="16">
        <v>150765</v>
      </c>
      <c r="E39" s="16" t="s">
        <v>63</v>
      </c>
      <c r="F39" s="16" t="s">
        <v>108</v>
      </c>
      <c r="G39" s="16" t="s">
        <v>30</v>
      </c>
      <c r="H39" s="16" t="s">
        <v>93</v>
      </c>
      <c r="I39" s="16" t="s">
        <v>32</v>
      </c>
      <c r="J39" s="16" t="s">
        <v>94</v>
      </c>
      <c r="K39" s="16">
        <v>989185</v>
      </c>
      <c r="L39" s="16" t="s">
        <v>440</v>
      </c>
      <c r="M39" s="16">
        <v>99900</v>
      </c>
      <c r="N39" s="16" t="s">
        <v>250</v>
      </c>
      <c r="O39" s="16">
        <v>97220</v>
      </c>
      <c r="P39" s="16" t="s">
        <v>370</v>
      </c>
      <c r="Q39" s="16" t="s">
        <v>243</v>
      </c>
      <c r="R39" s="16" t="s">
        <v>37</v>
      </c>
      <c r="S39" s="20">
        <v>1.97</v>
      </c>
    </row>
    <row r="40" spans="1:19" x14ac:dyDescent="0.2">
      <c r="A40" s="16" t="s">
        <v>97</v>
      </c>
      <c r="B40" s="16" t="s">
        <v>98</v>
      </c>
      <c r="C40" s="16" t="s">
        <v>27</v>
      </c>
      <c r="D40" s="16">
        <v>201847</v>
      </c>
      <c r="E40" s="16" t="s">
        <v>99</v>
      </c>
      <c r="F40" s="16" t="s">
        <v>100</v>
      </c>
      <c r="G40" s="16" t="s">
        <v>101</v>
      </c>
      <c r="H40" s="16" t="s">
        <v>55</v>
      </c>
      <c r="I40" s="16" t="s">
        <v>32</v>
      </c>
      <c r="J40" s="16" t="s">
        <v>102</v>
      </c>
      <c r="K40" s="16">
        <v>154055</v>
      </c>
      <c r="L40" s="16" t="s">
        <v>103</v>
      </c>
      <c r="M40" s="16">
        <v>26000</v>
      </c>
      <c r="N40" s="16" t="s">
        <v>86</v>
      </c>
      <c r="O40" s="16">
        <v>26268</v>
      </c>
      <c r="P40" s="16" t="s">
        <v>104</v>
      </c>
      <c r="Q40" s="16" t="s">
        <v>105</v>
      </c>
      <c r="R40" s="16" t="s">
        <v>37</v>
      </c>
      <c r="S40" s="20">
        <v>1.86</v>
      </c>
    </row>
    <row r="41" spans="1:19" x14ac:dyDescent="0.2">
      <c r="A41" s="16" t="s">
        <v>184</v>
      </c>
      <c r="B41" s="16" t="s">
        <v>185</v>
      </c>
      <c r="C41" s="16" t="s">
        <v>27</v>
      </c>
      <c r="D41" s="16">
        <v>201847</v>
      </c>
      <c r="E41" s="16" t="s">
        <v>99</v>
      </c>
      <c r="F41" s="16" t="s">
        <v>100</v>
      </c>
      <c r="G41" s="16" t="s">
        <v>30</v>
      </c>
      <c r="H41" s="16" t="s">
        <v>55</v>
      </c>
      <c r="I41" s="16" t="s">
        <v>32</v>
      </c>
      <c r="J41" s="16" t="s">
        <v>186</v>
      </c>
      <c r="K41" s="16">
        <v>200390</v>
      </c>
      <c r="L41" s="16" t="s">
        <v>187</v>
      </c>
      <c r="M41" s="16">
        <v>30000</v>
      </c>
      <c r="N41" s="16" t="s">
        <v>182</v>
      </c>
      <c r="O41" s="16">
        <v>30108</v>
      </c>
      <c r="P41" s="16" t="s">
        <v>183</v>
      </c>
      <c r="Q41" s="16" t="s">
        <v>188</v>
      </c>
      <c r="R41" s="16" t="s">
        <v>47</v>
      </c>
      <c r="S41" s="20">
        <v>1</v>
      </c>
    </row>
    <row r="42" spans="1:19" x14ac:dyDescent="0.2">
      <c r="A42" s="16" t="s">
        <v>200</v>
      </c>
      <c r="B42" s="16" t="s">
        <v>201</v>
      </c>
      <c r="C42" s="16" t="s">
        <v>27</v>
      </c>
      <c r="D42" s="16">
        <v>201847</v>
      </c>
      <c r="E42" s="16" t="s">
        <v>99</v>
      </c>
      <c r="F42" s="16" t="s">
        <v>100</v>
      </c>
      <c r="G42" s="16" t="s">
        <v>30</v>
      </c>
      <c r="H42" s="16" t="s">
        <v>55</v>
      </c>
      <c r="I42" s="16" t="s">
        <v>32</v>
      </c>
      <c r="J42" s="16" t="s">
        <v>202</v>
      </c>
      <c r="K42" s="16">
        <v>389169</v>
      </c>
      <c r="L42" s="16" t="s">
        <v>203</v>
      </c>
      <c r="M42" s="16">
        <v>38595</v>
      </c>
      <c r="N42" s="16" t="s">
        <v>204</v>
      </c>
      <c r="O42" s="16">
        <v>38595</v>
      </c>
      <c r="P42" s="16" t="s">
        <v>204</v>
      </c>
      <c r="Q42" s="16" t="s">
        <v>205</v>
      </c>
      <c r="R42" s="16" t="s">
        <v>60</v>
      </c>
      <c r="S42" s="20">
        <v>1.5</v>
      </c>
    </row>
    <row r="43" spans="1:19" x14ac:dyDescent="0.2">
      <c r="A43" s="16" t="s">
        <v>38</v>
      </c>
      <c r="B43" s="16" t="s">
        <v>39</v>
      </c>
      <c r="C43" s="16" t="s">
        <v>27</v>
      </c>
      <c r="D43" s="16">
        <v>229520</v>
      </c>
      <c r="E43" s="16" t="s">
        <v>40</v>
      </c>
      <c r="F43" s="16" t="s">
        <v>41</v>
      </c>
      <c r="G43" s="16" t="s">
        <v>30</v>
      </c>
      <c r="H43" s="16" t="s">
        <v>42</v>
      </c>
      <c r="I43" s="16" t="s">
        <v>32</v>
      </c>
      <c r="J43" s="16" t="s">
        <v>43</v>
      </c>
      <c r="K43" s="16">
        <v>80009</v>
      </c>
      <c r="L43" s="16" t="s">
        <v>44</v>
      </c>
      <c r="M43" s="16">
        <v>15000</v>
      </c>
      <c r="N43" s="16" t="s">
        <v>45</v>
      </c>
      <c r="O43" s="16">
        <v>15000</v>
      </c>
      <c r="P43" s="16" t="s">
        <v>45</v>
      </c>
      <c r="Q43" s="16" t="s">
        <v>46</v>
      </c>
      <c r="R43" s="16" t="s">
        <v>47</v>
      </c>
      <c r="S43" s="20">
        <v>1.1000000000000001</v>
      </c>
    </row>
    <row r="44" spans="1:19" x14ac:dyDescent="0.2">
      <c r="A44" s="16" t="s">
        <v>110</v>
      </c>
      <c r="B44" s="16" t="s">
        <v>111</v>
      </c>
      <c r="C44" s="16" t="s">
        <v>27</v>
      </c>
      <c r="D44" s="16">
        <v>229520</v>
      </c>
      <c r="E44" s="16" t="s">
        <v>40</v>
      </c>
      <c r="F44" s="16" t="s">
        <v>41</v>
      </c>
      <c r="G44" s="16" t="s">
        <v>30</v>
      </c>
      <c r="H44" s="16" t="s">
        <v>112</v>
      </c>
      <c r="I44" s="16" t="s">
        <v>32</v>
      </c>
      <c r="J44" s="16" t="s">
        <v>113</v>
      </c>
      <c r="K44" s="16">
        <v>155125</v>
      </c>
      <c r="L44" s="16" t="s">
        <v>114</v>
      </c>
      <c r="M44" s="16">
        <v>26000</v>
      </c>
      <c r="N44" s="16" t="s">
        <v>86</v>
      </c>
      <c r="O44" s="16">
        <v>26443</v>
      </c>
      <c r="P44" s="16" t="s">
        <v>115</v>
      </c>
      <c r="Q44" s="16" t="s">
        <v>116</v>
      </c>
      <c r="R44" s="16" t="s">
        <v>47</v>
      </c>
      <c r="S44" s="20">
        <v>1.2276</v>
      </c>
    </row>
    <row r="45" spans="1:19" x14ac:dyDescent="0.2">
      <c r="A45" s="16" t="s">
        <v>163</v>
      </c>
      <c r="B45" s="16" t="s">
        <v>164</v>
      </c>
      <c r="C45" s="16" t="s">
        <v>27</v>
      </c>
      <c r="D45" s="16">
        <v>229520</v>
      </c>
      <c r="E45" s="16" t="s">
        <v>40</v>
      </c>
      <c r="F45" s="16" t="s">
        <v>41</v>
      </c>
      <c r="G45" s="16" t="s">
        <v>30</v>
      </c>
      <c r="H45" s="16" t="s">
        <v>55</v>
      </c>
      <c r="I45" s="16" t="s">
        <v>32</v>
      </c>
      <c r="J45" s="16" t="s">
        <v>165</v>
      </c>
      <c r="K45" s="16">
        <v>170064</v>
      </c>
      <c r="L45" s="16" t="s">
        <v>166</v>
      </c>
      <c r="M45" s="16">
        <v>25000</v>
      </c>
      <c r="N45" s="16" t="s">
        <v>167</v>
      </c>
      <c r="O45" s="16">
        <v>25000</v>
      </c>
      <c r="P45" s="16" t="s">
        <v>167</v>
      </c>
      <c r="Q45" s="16" t="s">
        <v>168</v>
      </c>
      <c r="R45" s="16" t="s">
        <v>60</v>
      </c>
      <c r="S45" s="20">
        <v>1.32</v>
      </c>
    </row>
    <row r="46" spans="1:19" x14ac:dyDescent="0.2">
      <c r="A46" s="16" t="s">
        <v>178</v>
      </c>
      <c r="B46" s="16" t="s">
        <v>179</v>
      </c>
      <c r="C46" s="16" t="s">
        <v>27</v>
      </c>
      <c r="D46" s="16">
        <v>229520</v>
      </c>
      <c r="E46" s="16" t="s">
        <v>40</v>
      </c>
      <c r="F46" s="16" t="s">
        <v>41</v>
      </c>
      <c r="G46" s="16" t="s">
        <v>30</v>
      </c>
      <c r="H46" s="16" t="s">
        <v>55</v>
      </c>
      <c r="I46" s="16" t="s">
        <v>32</v>
      </c>
      <c r="J46" s="16" t="s">
        <v>180</v>
      </c>
      <c r="K46" s="16">
        <v>200352</v>
      </c>
      <c r="L46" s="16" t="s">
        <v>181</v>
      </c>
      <c r="M46" s="16">
        <v>30000</v>
      </c>
      <c r="N46" s="16" t="s">
        <v>182</v>
      </c>
      <c r="O46" s="16">
        <v>30108</v>
      </c>
      <c r="P46" s="16" t="s">
        <v>183</v>
      </c>
      <c r="Q46" s="16" t="s">
        <v>88</v>
      </c>
      <c r="R46" s="16" t="s">
        <v>60</v>
      </c>
      <c r="S46" s="20">
        <v>1.55</v>
      </c>
    </row>
    <row r="47" spans="1:19" x14ac:dyDescent="0.2">
      <c r="A47" s="16" t="s">
        <v>25</v>
      </c>
      <c r="B47" s="16" t="s">
        <v>26</v>
      </c>
      <c r="C47" s="16" t="s">
        <v>27</v>
      </c>
      <c r="D47" s="16">
        <v>245461</v>
      </c>
      <c r="E47" s="16" t="s">
        <v>28</v>
      </c>
      <c r="F47" s="16" t="s">
        <v>29</v>
      </c>
      <c r="G47" s="16" t="s">
        <v>30</v>
      </c>
      <c r="H47" s="16" t="s">
        <v>31</v>
      </c>
      <c r="I47" s="16" t="s">
        <v>32</v>
      </c>
      <c r="J47" s="16" t="s">
        <v>33</v>
      </c>
      <c r="K47" s="16">
        <v>70001</v>
      </c>
      <c r="L47" s="16" t="s">
        <v>34</v>
      </c>
      <c r="M47" s="16">
        <v>14000</v>
      </c>
      <c r="N47" s="16" t="s">
        <v>35</v>
      </c>
      <c r="O47" s="16">
        <v>14000</v>
      </c>
      <c r="P47" s="16" t="s">
        <v>35</v>
      </c>
      <c r="Q47" s="16" t="s">
        <v>36</v>
      </c>
      <c r="R47" s="16" t="s">
        <v>37</v>
      </c>
      <c r="S47" s="20">
        <v>1.7</v>
      </c>
    </row>
    <row r="48" spans="1:19" x14ac:dyDescent="0.2">
      <c r="A48" s="16" t="s">
        <v>52</v>
      </c>
      <c r="B48" s="16" t="s">
        <v>53</v>
      </c>
      <c r="C48" s="16" t="s">
        <v>54</v>
      </c>
      <c r="D48" s="16">
        <v>245461</v>
      </c>
      <c r="E48" s="16" t="s">
        <v>28</v>
      </c>
      <c r="F48" s="16" t="s">
        <v>29</v>
      </c>
      <c r="G48" s="16" t="s">
        <v>30</v>
      </c>
      <c r="H48" s="16" t="s">
        <v>55</v>
      </c>
      <c r="I48" s="16" t="s">
        <v>32</v>
      </c>
      <c r="J48" s="16" t="s">
        <v>56</v>
      </c>
      <c r="K48" s="16">
        <v>90013</v>
      </c>
      <c r="L48" s="16" t="s">
        <v>57</v>
      </c>
      <c r="M48" s="16">
        <v>12000</v>
      </c>
      <c r="N48" s="16" t="s">
        <v>58</v>
      </c>
      <c r="O48" s="16">
        <v>12000</v>
      </c>
      <c r="P48" s="16" t="s">
        <v>58</v>
      </c>
      <c r="Q48" s="16" t="s">
        <v>59</v>
      </c>
      <c r="R48" s="16" t="s">
        <v>60</v>
      </c>
      <c r="S48" s="20">
        <v>1.82</v>
      </c>
    </row>
    <row r="49" spans="1:19" x14ac:dyDescent="0.2">
      <c r="A49" s="16" t="s">
        <v>67</v>
      </c>
      <c r="B49" s="16" t="s">
        <v>68</v>
      </c>
      <c r="C49" s="16" t="s">
        <v>27</v>
      </c>
      <c r="D49" s="16">
        <v>245461</v>
      </c>
      <c r="E49" s="16" t="s">
        <v>28</v>
      </c>
      <c r="F49" s="16" t="s">
        <v>29</v>
      </c>
      <c r="G49" s="16" t="s">
        <v>69</v>
      </c>
      <c r="H49" s="16" t="s">
        <v>70</v>
      </c>
      <c r="I49" s="16" t="s">
        <v>32</v>
      </c>
      <c r="J49" s="16" t="s">
        <v>71</v>
      </c>
      <c r="K49" s="16">
        <v>90038</v>
      </c>
      <c r="L49" s="16" t="s">
        <v>72</v>
      </c>
      <c r="M49" s="16">
        <v>12000</v>
      </c>
      <c r="N49" s="16" t="s">
        <v>58</v>
      </c>
      <c r="O49" s="16">
        <v>12000</v>
      </c>
      <c r="P49" s="16" t="s">
        <v>58</v>
      </c>
      <c r="Q49" s="16" t="s">
        <v>73</v>
      </c>
      <c r="R49" s="16" t="s">
        <v>60</v>
      </c>
      <c r="S49" s="20">
        <v>2.38</v>
      </c>
    </row>
    <row r="50" spans="1:19" x14ac:dyDescent="0.2">
      <c r="A50" s="16" t="s">
        <v>148</v>
      </c>
      <c r="B50" s="16" t="s">
        <v>149</v>
      </c>
      <c r="C50" s="16" t="s">
        <v>27</v>
      </c>
      <c r="D50" s="16">
        <v>245461</v>
      </c>
      <c r="E50" s="16" t="s">
        <v>28</v>
      </c>
      <c r="F50" s="16" t="s">
        <v>29</v>
      </c>
      <c r="G50" s="16" t="s">
        <v>30</v>
      </c>
      <c r="H50" s="16" t="s">
        <v>120</v>
      </c>
      <c r="I50" s="16" t="s">
        <v>32</v>
      </c>
      <c r="J50" s="16" t="s">
        <v>150</v>
      </c>
      <c r="K50" s="16">
        <v>160446</v>
      </c>
      <c r="L50" s="16" t="s">
        <v>151</v>
      </c>
      <c r="M50" s="16">
        <v>52000</v>
      </c>
      <c r="N50" s="16" t="s">
        <v>135</v>
      </c>
      <c r="O50" s="16">
        <v>52121</v>
      </c>
      <c r="P50" s="16" t="s">
        <v>136</v>
      </c>
      <c r="Q50" s="16" t="s">
        <v>124</v>
      </c>
      <c r="R50" s="16" t="s">
        <v>89</v>
      </c>
      <c r="S50" s="20">
        <v>1.3</v>
      </c>
    </row>
    <row r="51" spans="1:19" x14ac:dyDescent="0.2">
      <c r="A51" s="16" t="s">
        <v>189</v>
      </c>
      <c r="B51" s="16" t="s">
        <v>190</v>
      </c>
      <c r="C51" s="16" t="s">
        <v>54</v>
      </c>
      <c r="D51" s="16">
        <v>245461</v>
      </c>
      <c r="E51" s="16" t="s">
        <v>28</v>
      </c>
      <c r="F51" s="16" t="s">
        <v>29</v>
      </c>
      <c r="G51" s="16" t="s">
        <v>191</v>
      </c>
      <c r="H51" s="16" t="s">
        <v>112</v>
      </c>
      <c r="I51" s="16" t="s">
        <v>32</v>
      </c>
      <c r="J51" s="16" t="s">
        <v>192</v>
      </c>
      <c r="K51" s="16">
        <v>250026</v>
      </c>
      <c r="L51" s="16" t="s">
        <v>193</v>
      </c>
      <c r="M51" s="16">
        <v>36000</v>
      </c>
      <c r="N51" s="16" t="s">
        <v>194</v>
      </c>
      <c r="O51" s="16">
        <v>36000</v>
      </c>
      <c r="P51" s="16" t="s">
        <v>194</v>
      </c>
      <c r="Q51" s="16" t="s">
        <v>130</v>
      </c>
      <c r="R51" s="16" t="s">
        <v>60</v>
      </c>
      <c r="S51" s="20">
        <v>20</v>
      </c>
    </row>
    <row r="52" spans="1:19" x14ac:dyDescent="0.2">
      <c r="A52" s="16" t="s">
        <v>215</v>
      </c>
      <c r="B52" s="16" t="s">
        <v>216</v>
      </c>
      <c r="C52" s="16" t="s">
        <v>27</v>
      </c>
      <c r="D52" s="16">
        <v>245461</v>
      </c>
      <c r="E52" s="16" t="s">
        <v>28</v>
      </c>
      <c r="F52" s="16" t="s">
        <v>29</v>
      </c>
      <c r="G52" s="16" t="s">
        <v>30</v>
      </c>
      <c r="H52" s="16" t="s">
        <v>112</v>
      </c>
      <c r="I52" s="16" t="s">
        <v>32</v>
      </c>
      <c r="J52" s="16" t="s">
        <v>217</v>
      </c>
      <c r="K52" s="16">
        <v>389342</v>
      </c>
      <c r="L52" s="16" t="s">
        <v>218</v>
      </c>
      <c r="M52" s="16">
        <v>38613</v>
      </c>
      <c r="N52" s="16" t="s">
        <v>218</v>
      </c>
      <c r="O52" s="16">
        <v>38613</v>
      </c>
      <c r="P52" s="16" t="s">
        <v>218</v>
      </c>
      <c r="Q52" s="16" t="s">
        <v>219</v>
      </c>
      <c r="R52" s="16" t="s">
        <v>60</v>
      </c>
      <c r="S52" s="20">
        <v>1.1499999999999999</v>
      </c>
    </row>
    <row r="53" spans="1:19" x14ac:dyDescent="0.2">
      <c r="A53" s="16" t="s">
        <v>256</v>
      </c>
      <c r="B53" s="16" t="s">
        <v>257</v>
      </c>
      <c r="C53" s="16" t="s">
        <v>54</v>
      </c>
      <c r="D53" s="16">
        <v>245461</v>
      </c>
      <c r="E53" s="16" t="s">
        <v>28</v>
      </c>
      <c r="F53" s="16" t="s">
        <v>29</v>
      </c>
      <c r="G53" s="16" t="s">
        <v>30</v>
      </c>
      <c r="H53" s="16" t="s">
        <v>55</v>
      </c>
      <c r="I53" s="16" t="s">
        <v>32</v>
      </c>
      <c r="J53" s="16" t="s">
        <v>258</v>
      </c>
      <c r="K53" s="16">
        <v>925045</v>
      </c>
      <c r="L53" s="16" t="s">
        <v>259</v>
      </c>
      <c r="M53" s="16">
        <v>99900</v>
      </c>
      <c r="N53" s="16" t="s">
        <v>250</v>
      </c>
      <c r="O53" s="16">
        <v>96220</v>
      </c>
      <c r="P53" s="16" t="s">
        <v>260</v>
      </c>
      <c r="Q53" s="16" t="s">
        <v>124</v>
      </c>
      <c r="R53" s="16" t="s">
        <v>89</v>
      </c>
      <c r="S53" s="20">
        <v>1.51</v>
      </c>
    </row>
    <row r="54" spans="1:19" x14ac:dyDescent="0.2">
      <c r="A54" s="16" t="s">
        <v>293</v>
      </c>
      <c r="B54" s="16" t="s">
        <v>294</v>
      </c>
      <c r="C54" s="16" t="s">
        <v>27</v>
      </c>
      <c r="D54" s="16">
        <v>245461</v>
      </c>
      <c r="E54" s="16" t="s">
        <v>28</v>
      </c>
      <c r="F54" s="16" t="s">
        <v>29</v>
      </c>
      <c r="G54" s="16" t="s">
        <v>30</v>
      </c>
      <c r="H54" s="16" t="s">
        <v>295</v>
      </c>
      <c r="I54" s="16" t="s">
        <v>32</v>
      </c>
      <c r="J54" s="16" t="s">
        <v>84</v>
      </c>
      <c r="K54" s="16">
        <v>925968</v>
      </c>
      <c r="L54" s="16" t="s">
        <v>296</v>
      </c>
      <c r="M54" s="16">
        <v>99900</v>
      </c>
      <c r="N54" s="16" t="s">
        <v>250</v>
      </c>
      <c r="O54" s="16">
        <v>95220</v>
      </c>
      <c r="P54" s="16" t="s">
        <v>297</v>
      </c>
      <c r="Q54" s="16" t="s">
        <v>88</v>
      </c>
      <c r="R54" s="16" t="s">
        <v>37</v>
      </c>
      <c r="S54" s="20">
        <v>16300</v>
      </c>
    </row>
    <row r="55" spans="1:19" x14ac:dyDescent="0.2">
      <c r="A55" s="16" t="s">
        <v>341</v>
      </c>
      <c r="B55" s="16" t="s">
        <v>342</v>
      </c>
      <c r="C55" s="16" t="s">
        <v>27</v>
      </c>
      <c r="D55" s="16">
        <v>245461</v>
      </c>
      <c r="E55" s="16" t="s">
        <v>28</v>
      </c>
      <c r="F55" s="16" t="s">
        <v>29</v>
      </c>
      <c r="G55" s="16" t="s">
        <v>30</v>
      </c>
      <c r="H55" s="16" t="s">
        <v>55</v>
      </c>
      <c r="I55" s="16" t="s">
        <v>32</v>
      </c>
      <c r="J55" s="16" t="s">
        <v>202</v>
      </c>
      <c r="K55" s="16">
        <v>926841</v>
      </c>
      <c r="L55" s="16" t="s">
        <v>343</v>
      </c>
      <c r="M55" s="16">
        <v>99900</v>
      </c>
      <c r="N55" s="16" t="s">
        <v>250</v>
      </c>
      <c r="O55" s="16">
        <v>94320</v>
      </c>
      <c r="P55" s="16" t="s">
        <v>344</v>
      </c>
      <c r="Q55" s="16" t="s">
        <v>205</v>
      </c>
      <c r="R55" s="16" t="s">
        <v>37</v>
      </c>
      <c r="S55" s="20">
        <v>1.75</v>
      </c>
    </row>
    <row r="56" spans="1:19" x14ac:dyDescent="0.2">
      <c r="A56" s="16" t="s">
        <v>415</v>
      </c>
      <c r="B56" s="16" t="s">
        <v>416</v>
      </c>
      <c r="C56" s="16" t="s">
        <v>27</v>
      </c>
      <c r="D56" s="16">
        <v>245461</v>
      </c>
      <c r="E56" s="16" t="s">
        <v>28</v>
      </c>
      <c r="F56" s="16" t="s">
        <v>29</v>
      </c>
      <c r="G56" s="16" t="s">
        <v>30</v>
      </c>
      <c r="H56" s="16" t="s">
        <v>112</v>
      </c>
      <c r="I56" s="16" t="s">
        <v>32</v>
      </c>
      <c r="J56" s="16" t="s">
        <v>401</v>
      </c>
      <c r="K56" s="16">
        <v>987637</v>
      </c>
      <c r="L56" s="16" t="s">
        <v>417</v>
      </c>
      <c r="M56" s="16">
        <v>99900</v>
      </c>
      <c r="N56" s="16" t="s">
        <v>250</v>
      </c>
      <c r="O56" s="16">
        <v>96120</v>
      </c>
      <c r="P56" s="16" t="s">
        <v>403</v>
      </c>
      <c r="Q56" s="16" t="s">
        <v>266</v>
      </c>
      <c r="R56" s="16" t="s">
        <v>60</v>
      </c>
      <c r="S56" s="20">
        <v>1.83</v>
      </c>
    </row>
    <row r="57" spans="1:19" x14ac:dyDescent="0.2">
      <c r="A57" s="16" t="s">
        <v>434</v>
      </c>
      <c r="B57" s="16" t="s">
        <v>435</v>
      </c>
      <c r="C57" s="16" t="s">
        <v>27</v>
      </c>
      <c r="D57" s="16">
        <v>245461</v>
      </c>
      <c r="E57" s="16" t="s">
        <v>28</v>
      </c>
      <c r="F57" s="16" t="s">
        <v>29</v>
      </c>
      <c r="G57" s="16" t="s">
        <v>30</v>
      </c>
      <c r="H57" s="16" t="s">
        <v>70</v>
      </c>
      <c r="I57" s="16" t="s">
        <v>32</v>
      </c>
      <c r="J57" s="16" t="s">
        <v>436</v>
      </c>
      <c r="K57" s="16">
        <v>988989</v>
      </c>
      <c r="L57" s="16" t="s">
        <v>437</v>
      </c>
      <c r="M57" s="16">
        <v>99900</v>
      </c>
      <c r="N57" s="16" t="s">
        <v>250</v>
      </c>
      <c r="O57" s="16">
        <v>97220</v>
      </c>
      <c r="P57" s="16" t="s">
        <v>370</v>
      </c>
      <c r="Q57" s="16" t="s">
        <v>243</v>
      </c>
      <c r="R57" s="16" t="s">
        <v>37</v>
      </c>
      <c r="S57" s="20">
        <v>1.8</v>
      </c>
    </row>
    <row r="58" spans="1:19" x14ac:dyDescent="0.2">
      <c r="A58" s="16" t="s">
        <v>441</v>
      </c>
      <c r="B58" s="16" t="s">
        <v>442</v>
      </c>
      <c r="C58" s="16" t="s">
        <v>27</v>
      </c>
      <c r="D58" s="16">
        <v>245461</v>
      </c>
      <c r="E58" s="16" t="s">
        <v>28</v>
      </c>
      <c r="F58" s="16" t="s">
        <v>29</v>
      </c>
      <c r="G58" s="16" t="s">
        <v>69</v>
      </c>
      <c r="H58" s="16" t="s">
        <v>31</v>
      </c>
      <c r="I58" s="16" t="s">
        <v>32</v>
      </c>
      <c r="J58" s="16" t="s">
        <v>33</v>
      </c>
      <c r="K58" s="16">
        <v>989429</v>
      </c>
      <c r="L58" s="16" t="s">
        <v>443</v>
      </c>
      <c r="M58" s="16">
        <v>99900</v>
      </c>
      <c r="N58" s="16" t="s">
        <v>250</v>
      </c>
      <c r="O58" s="16">
        <v>97320</v>
      </c>
      <c r="P58" s="16" t="s">
        <v>444</v>
      </c>
      <c r="Q58" s="16" t="s">
        <v>137</v>
      </c>
      <c r="R58" s="16" t="s">
        <v>37</v>
      </c>
      <c r="S58" s="20">
        <v>25.19</v>
      </c>
    </row>
    <row r="59" spans="1:19" x14ac:dyDescent="0.2">
      <c r="A59" s="16" t="s">
        <v>169</v>
      </c>
      <c r="B59" s="16" t="s">
        <v>170</v>
      </c>
      <c r="C59" s="16" t="s">
        <v>27</v>
      </c>
      <c r="D59" s="16">
        <v>249588</v>
      </c>
      <c r="E59" s="16" t="s">
        <v>171</v>
      </c>
      <c r="F59" s="16" t="s">
        <v>172</v>
      </c>
      <c r="G59" s="16" t="s">
        <v>30</v>
      </c>
      <c r="H59" s="16" t="s">
        <v>173</v>
      </c>
      <c r="I59" s="16" t="s">
        <v>32</v>
      </c>
      <c r="J59" s="16" t="s">
        <v>174</v>
      </c>
      <c r="K59" s="16">
        <v>200078</v>
      </c>
      <c r="L59" s="16" t="s">
        <v>175</v>
      </c>
      <c r="M59" s="16">
        <v>34000</v>
      </c>
      <c r="N59" s="16" t="s">
        <v>176</v>
      </c>
      <c r="O59" s="16">
        <v>34000</v>
      </c>
      <c r="P59" s="16" t="s">
        <v>176</v>
      </c>
      <c r="Q59" s="16" t="s">
        <v>177</v>
      </c>
      <c r="R59" s="16" t="s">
        <v>37</v>
      </c>
      <c r="S59" s="20">
        <v>3</v>
      </c>
    </row>
    <row r="60" spans="1:19" x14ac:dyDescent="0.2">
      <c r="A60" s="16" t="s">
        <v>252</v>
      </c>
      <c r="B60" s="16" t="s">
        <v>253</v>
      </c>
      <c r="C60" s="16" t="s">
        <v>27</v>
      </c>
      <c r="D60" s="16">
        <v>249588</v>
      </c>
      <c r="E60" s="16" t="s">
        <v>171</v>
      </c>
      <c r="F60" s="16" t="s">
        <v>172</v>
      </c>
      <c r="G60" s="16" t="s">
        <v>101</v>
      </c>
      <c r="H60" s="16" t="s">
        <v>55</v>
      </c>
      <c r="I60" s="16" t="s">
        <v>32</v>
      </c>
      <c r="J60" s="16" t="s">
        <v>102</v>
      </c>
      <c r="K60" s="16">
        <v>925040</v>
      </c>
      <c r="L60" s="16" t="s">
        <v>254</v>
      </c>
      <c r="M60" s="16">
        <v>99900</v>
      </c>
      <c r="N60" s="16" t="s">
        <v>250</v>
      </c>
      <c r="O60" s="16">
        <v>93520</v>
      </c>
      <c r="P60" s="16" t="s">
        <v>255</v>
      </c>
      <c r="Q60" s="16" t="s">
        <v>105</v>
      </c>
      <c r="R60" s="16" t="s">
        <v>89</v>
      </c>
      <c r="S60" s="20">
        <v>1.35</v>
      </c>
    </row>
    <row r="61" spans="1:19" x14ac:dyDescent="0.2">
      <c r="A61" s="16" t="s">
        <v>371</v>
      </c>
      <c r="B61" s="16" t="s">
        <v>372</v>
      </c>
      <c r="C61" s="16" t="s">
        <v>27</v>
      </c>
      <c r="D61" s="16">
        <v>249588</v>
      </c>
      <c r="E61" s="16" t="s">
        <v>171</v>
      </c>
      <c r="F61" s="16" t="s">
        <v>172</v>
      </c>
      <c r="G61" s="16" t="s">
        <v>30</v>
      </c>
      <c r="H61" s="16" t="s">
        <v>55</v>
      </c>
      <c r="I61" s="16" t="s">
        <v>32</v>
      </c>
      <c r="J61" s="16" t="s">
        <v>65</v>
      </c>
      <c r="K61" s="16">
        <v>974004</v>
      </c>
      <c r="L61" s="16" t="s">
        <v>373</v>
      </c>
      <c r="M61" s="16">
        <v>99900</v>
      </c>
      <c r="N61" s="16" t="s">
        <v>250</v>
      </c>
      <c r="O61" s="16">
        <v>97400</v>
      </c>
      <c r="P61" s="16" t="s">
        <v>251</v>
      </c>
      <c r="Q61" s="16" t="s">
        <v>36</v>
      </c>
      <c r="R61" s="16" t="s">
        <v>89</v>
      </c>
      <c r="S61" s="20">
        <v>1.2</v>
      </c>
    </row>
    <row r="62" spans="1:19" x14ac:dyDescent="0.2">
      <c r="A62" s="16" t="s">
        <v>351</v>
      </c>
      <c r="B62" s="16" t="s">
        <v>352</v>
      </c>
      <c r="C62" s="16" t="s">
        <v>27</v>
      </c>
      <c r="D62" s="16">
        <v>279830</v>
      </c>
      <c r="E62" s="16" t="s">
        <v>353</v>
      </c>
      <c r="F62" s="16" t="s">
        <v>354</v>
      </c>
      <c r="G62" s="16" t="s">
        <v>355</v>
      </c>
      <c r="H62" s="16" t="s">
        <v>356</v>
      </c>
      <c r="I62" s="16" t="s">
        <v>32</v>
      </c>
      <c r="J62" s="16" t="s">
        <v>357</v>
      </c>
      <c r="K62" s="16">
        <v>927671</v>
      </c>
      <c r="L62" s="16" t="s">
        <v>358</v>
      </c>
      <c r="M62" s="16">
        <v>99900</v>
      </c>
      <c r="N62" s="16" t="s">
        <v>250</v>
      </c>
      <c r="O62" s="16">
        <v>94520</v>
      </c>
      <c r="P62" s="16" t="s">
        <v>359</v>
      </c>
      <c r="Q62" s="16" t="s">
        <v>360</v>
      </c>
      <c r="R62" s="16" t="s">
        <v>37</v>
      </c>
      <c r="S62" s="20">
        <v>98</v>
      </c>
    </row>
    <row r="63" spans="1:19" x14ac:dyDescent="0.2">
      <c r="A63" s="16" t="s">
        <v>351</v>
      </c>
      <c r="B63" s="16" t="s">
        <v>361</v>
      </c>
      <c r="C63" s="16" t="s">
        <v>27</v>
      </c>
      <c r="D63" s="16">
        <v>279830</v>
      </c>
      <c r="E63" s="16" t="s">
        <v>353</v>
      </c>
      <c r="F63" s="16" t="s">
        <v>354</v>
      </c>
      <c r="G63" s="16" t="s">
        <v>362</v>
      </c>
      <c r="H63" s="16" t="s">
        <v>363</v>
      </c>
      <c r="I63" s="16" t="s">
        <v>32</v>
      </c>
      <c r="J63" s="16" t="s">
        <v>364</v>
      </c>
      <c r="K63" s="16">
        <v>927671</v>
      </c>
      <c r="L63" s="16" t="s">
        <v>358</v>
      </c>
      <c r="M63" s="16">
        <v>99900</v>
      </c>
      <c r="N63" s="16" t="s">
        <v>250</v>
      </c>
      <c r="O63" s="16">
        <v>94520</v>
      </c>
      <c r="P63" s="16" t="s">
        <v>359</v>
      </c>
      <c r="Q63" s="16" t="s">
        <v>360</v>
      </c>
      <c r="R63" s="16" t="s">
        <v>37</v>
      </c>
      <c r="S63" s="20">
        <v>240</v>
      </c>
    </row>
    <row r="64" spans="1:19" x14ac:dyDescent="0.2">
      <c r="A64" s="16" t="s">
        <v>38</v>
      </c>
      <c r="B64" s="16" t="s">
        <v>48</v>
      </c>
      <c r="C64" s="16" t="s">
        <v>27</v>
      </c>
      <c r="D64" s="16">
        <v>386807</v>
      </c>
      <c r="E64" s="16" t="s">
        <v>49</v>
      </c>
      <c r="F64" s="16" t="s">
        <v>50</v>
      </c>
      <c r="G64" s="16" t="s">
        <v>30</v>
      </c>
      <c r="H64" s="16" t="s">
        <v>51</v>
      </c>
      <c r="I64" s="16" t="s">
        <v>32</v>
      </c>
      <c r="J64" s="16" t="s">
        <v>43</v>
      </c>
      <c r="K64" s="16">
        <v>80009</v>
      </c>
      <c r="L64" s="16" t="s">
        <v>44</v>
      </c>
      <c r="M64" s="16">
        <v>15000</v>
      </c>
      <c r="N64" s="16" t="s">
        <v>45</v>
      </c>
      <c r="O64" s="16">
        <v>15000</v>
      </c>
      <c r="P64" s="16" t="s">
        <v>45</v>
      </c>
      <c r="Q64" s="16" t="s">
        <v>46</v>
      </c>
      <c r="R64" s="16" t="s">
        <v>47</v>
      </c>
      <c r="S64" s="20">
        <v>1.3</v>
      </c>
    </row>
    <row r="65" spans="1:19" x14ac:dyDescent="0.2">
      <c r="A65" s="16" t="s">
        <v>74</v>
      </c>
      <c r="B65" s="16" t="s">
        <v>75</v>
      </c>
      <c r="C65" s="16" t="s">
        <v>54</v>
      </c>
      <c r="D65" s="16">
        <v>386807</v>
      </c>
      <c r="E65" s="16" t="s">
        <v>49</v>
      </c>
      <c r="F65" s="16" t="s">
        <v>50</v>
      </c>
      <c r="G65" s="16" t="s">
        <v>30</v>
      </c>
      <c r="H65" s="16" t="s">
        <v>76</v>
      </c>
      <c r="I65" s="16" t="s">
        <v>32</v>
      </c>
      <c r="J65" s="16" t="s">
        <v>77</v>
      </c>
      <c r="K65" s="16">
        <v>130023</v>
      </c>
      <c r="L65" s="16" t="s">
        <v>78</v>
      </c>
      <c r="M65" s="16">
        <v>22000</v>
      </c>
      <c r="N65" s="16" t="s">
        <v>79</v>
      </c>
      <c r="O65" s="16">
        <v>22000</v>
      </c>
      <c r="P65" s="16" t="s">
        <v>79</v>
      </c>
      <c r="Q65" s="16" t="s">
        <v>80</v>
      </c>
      <c r="R65" s="16" t="s">
        <v>60</v>
      </c>
      <c r="S65" s="20">
        <v>2.7</v>
      </c>
    </row>
    <row r="66" spans="1:19" x14ac:dyDescent="0.2">
      <c r="A66" s="16" t="s">
        <v>131</v>
      </c>
      <c r="B66" s="16" t="s">
        <v>132</v>
      </c>
      <c r="C66" s="16" t="s">
        <v>27</v>
      </c>
      <c r="D66" s="16">
        <v>386807</v>
      </c>
      <c r="E66" s="16" t="s">
        <v>49</v>
      </c>
      <c r="F66" s="16" t="s">
        <v>50</v>
      </c>
      <c r="G66" s="16" t="s">
        <v>30</v>
      </c>
      <c r="H66" s="16" t="s">
        <v>55</v>
      </c>
      <c r="I66" s="16" t="s">
        <v>32</v>
      </c>
      <c r="J66" s="16" t="s">
        <v>133</v>
      </c>
      <c r="K66" s="16">
        <v>160098</v>
      </c>
      <c r="L66" s="16" t="s">
        <v>134</v>
      </c>
      <c r="M66" s="16">
        <v>52000</v>
      </c>
      <c r="N66" s="16" t="s">
        <v>135</v>
      </c>
      <c r="O66" s="16">
        <v>52121</v>
      </c>
      <c r="P66" s="16" t="s">
        <v>136</v>
      </c>
      <c r="Q66" s="16" t="s">
        <v>137</v>
      </c>
      <c r="R66" s="16" t="s">
        <v>89</v>
      </c>
      <c r="S66" s="20">
        <v>1.2</v>
      </c>
    </row>
    <row r="67" spans="1:19" x14ac:dyDescent="0.2">
      <c r="A67" s="16" t="s">
        <v>159</v>
      </c>
      <c r="B67" s="16" t="s">
        <v>160</v>
      </c>
      <c r="C67" s="16" t="s">
        <v>27</v>
      </c>
      <c r="D67" s="16">
        <v>386807</v>
      </c>
      <c r="E67" s="16" t="s">
        <v>49</v>
      </c>
      <c r="F67" s="16" t="s">
        <v>50</v>
      </c>
      <c r="G67" s="16" t="s">
        <v>30</v>
      </c>
      <c r="H67" s="16" t="s">
        <v>112</v>
      </c>
      <c r="I67" s="16" t="s">
        <v>32</v>
      </c>
      <c r="J67" s="16" t="s">
        <v>113</v>
      </c>
      <c r="K67" s="16">
        <v>168006</v>
      </c>
      <c r="L67" s="16" t="s">
        <v>161</v>
      </c>
      <c r="M67" s="16">
        <v>52000</v>
      </c>
      <c r="N67" s="16" t="s">
        <v>135</v>
      </c>
      <c r="O67" s="16">
        <v>52221</v>
      </c>
      <c r="P67" s="16" t="s">
        <v>162</v>
      </c>
      <c r="Q67" s="16" t="s">
        <v>59</v>
      </c>
      <c r="R67" s="16" t="s">
        <v>37</v>
      </c>
      <c r="S67" s="20">
        <v>1.66</v>
      </c>
    </row>
    <row r="68" spans="1:19" x14ac:dyDescent="0.2">
      <c r="A68" s="16" t="s">
        <v>206</v>
      </c>
      <c r="B68" s="16" t="s">
        <v>207</v>
      </c>
      <c r="C68" s="16" t="s">
        <v>27</v>
      </c>
      <c r="D68" s="16">
        <v>386807</v>
      </c>
      <c r="E68" s="16" t="s">
        <v>49</v>
      </c>
      <c r="F68" s="16" t="s">
        <v>50</v>
      </c>
      <c r="G68" s="16" t="s">
        <v>101</v>
      </c>
      <c r="H68" s="16" t="s">
        <v>55</v>
      </c>
      <c r="I68" s="16" t="s">
        <v>32</v>
      </c>
      <c r="J68" s="16" t="s">
        <v>65</v>
      </c>
      <c r="K68" s="16">
        <v>389227</v>
      </c>
      <c r="L68" s="16" t="s">
        <v>208</v>
      </c>
      <c r="M68" s="16">
        <v>38000</v>
      </c>
      <c r="N68" s="16" t="s">
        <v>209</v>
      </c>
      <c r="O68" s="16">
        <v>38000</v>
      </c>
      <c r="P68" s="16" t="s">
        <v>209</v>
      </c>
      <c r="Q68" s="16" t="s">
        <v>36</v>
      </c>
      <c r="R68" s="16" t="s">
        <v>89</v>
      </c>
      <c r="S68" s="20">
        <v>2.75</v>
      </c>
    </row>
    <row r="69" spans="1:19" x14ac:dyDescent="0.2">
      <c r="A69" s="16" t="s">
        <v>220</v>
      </c>
      <c r="B69" s="16" t="s">
        <v>221</v>
      </c>
      <c r="C69" s="16" t="s">
        <v>27</v>
      </c>
      <c r="D69" s="16">
        <v>386807</v>
      </c>
      <c r="E69" s="16" t="s">
        <v>49</v>
      </c>
      <c r="F69" s="16" t="s">
        <v>50</v>
      </c>
      <c r="G69" s="16" t="s">
        <v>30</v>
      </c>
      <c r="H69" s="16" t="s">
        <v>55</v>
      </c>
      <c r="I69" s="16" t="s">
        <v>32</v>
      </c>
      <c r="J69" s="16" t="s">
        <v>222</v>
      </c>
      <c r="K69" s="16">
        <v>389452</v>
      </c>
      <c r="L69" s="16" t="s">
        <v>223</v>
      </c>
      <c r="M69" s="16">
        <v>38701</v>
      </c>
      <c r="N69" s="16" t="s">
        <v>224</v>
      </c>
      <c r="O69" s="16">
        <v>38701</v>
      </c>
      <c r="P69" s="16" t="s">
        <v>224</v>
      </c>
      <c r="Q69" s="16" t="s">
        <v>225</v>
      </c>
      <c r="R69" s="16" t="s">
        <v>89</v>
      </c>
      <c r="S69" s="20">
        <v>2.0499999999999998</v>
      </c>
    </row>
    <row r="70" spans="1:19" x14ac:dyDescent="0.2">
      <c r="A70" s="16" t="s">
        <v>267</v>
      </c>
      <c r="B70" s="16" t="s">
        <v>268</v>
      </c>
      <c r="C70" s="16" t="s">
        <v>27</v>
      </c>
      <c r="D70" s="16">
        <v>386807</v>
      </c>
      <c r="E70" s="16" t="s">
        <v>49</v>
      </c>
      <c r="F70" s="16" t="s">
        <v>50</v>
      </c>
      <c r="G70" s="16" t="s">
        <v>30</v>
      </c>
      <c r="H70" s="16" t="s">
        <v>70</v>
      </c>
      <c r="I70" s="16" t="s">
        <v>32</v>
      </c>
      <c r="J70" s="16" t="s">
        <v>269</v>
      </c>
      <c r="K70" s="16">
        <v>925402</v>
      </c>
      <c r="L70" s="16" t="s">
        <v>270</v>
      </c>
      <c r="M70" s="16">
        <v>99900</v>
      </c>
      <c r="N70" s="16" t="s">
        <v>250</v>
      </c>
      <c r="O70" s="16">
        <v>93720</v>
      </c>
      <c r="P70" s="16" t="s">
        <v>271</v>
      </c>
      <c r="Q70" s="16" t="s">
        <v>73</v>
      </c>
      <c r="R70" s="16" t="s">
        <v>47</v>
      </c>
      <c r="S70" s="20">
        <v>3.18</v>
      </c>
    </row>
    <row r="71" spans="1:19" x14ac:dyDescent="0.2">
      <c r="A71" s="16" t="s">
        <v>395</v>
      </c>
      <c r="B71" s="16" t="s">
        <v>396</v>
      </c>
      <c r="C71" s="16" t="s">
        <v>27</v>
      </c>
      <c r="D71" s="16">
        <v>386807</v>
      </c>
      <c r="E71" s="16" t="s">
        <v>49</v>
      </c>
      <c r="F71" s="16" t="s">
        <v>50</v>
      </c>
      <c r="G71" s="16" t="s">
        <v>30</v>
      </c>
      <c r="H71" s="16" t="s">
        <v>93</v>
      </c>
      <c r="I71" s="16" t="s">
        <v>32</v>
      </c>
      <c r="J71" s="16" t="s">
        <v>94</v>
      </c>
      <c r="K71" s="16">
        <v>984273</v>
      </c>
      <c r="L71" s="16" t="s">
        <v>397</v>
      </c>
      <c r="M71" s="16">
        <v>99900</v>
      </c>
      <c r="N71" s="16" t="s">
        <v>250</v>
      </c>
      <c r="O71" s="16">
        <v>95120</v>
      </c>
      <c r="P71" s="16" t="s">
        <v>324</v>
      </c>
      <c r="Q71" s="16" t="s">
        <v>59</v>
      </c>
      <c r="R71" s="16" t="s">
        <v>60</v>
      </c>
      <c r="S71" s="20">
        <v>2.77</v>
      </c>
    </row>
    <row r="72" spans="1:19" x14ac:dyDescent="0.2">
      <c r="A72" s="16" t="s">
        <v>404</v>
      </c>
      <c r="B72" s="16" t="s">
        <v>405</v>
      </c>
      <c r="C72" s="16" t="s">
        <v>27</v>
      </c>
      <c r="D72" s="16">
        <v>386807</v>
      </c>
      <c r="E72" s="16" t="s">
        <v>49</v>
      </c>
      <c r="F72" s="16" t="s">
        <v>50</v>
      </c>
      <c r="G72" s="16" t="s">
        <v>30</v>
      </c>
      <c r="H72" s="16" t="s">
        <v>406</v>
      </c>
      <c r="I72" s="16" t="s">
        <v>32</v>
      </c>
      <c r="J72" s="16" t="s">
        <v>407</v>
      </c>
      <c r="K72" s="16">
        <v>986595</v>
      </c>
      <c r="L72" s="16" t="s">
        <v>408</v>
      </c>
      <c r="M72" s="16">
        <v>99900</v>
      </c>
      <c r="N72" s="16" t="s">
        <v>250</v>
      </c>
      <c r="O72" s="16">
        <v>95420</v>
      </c>
      <c r="P72" s="16" t="s">
        <v>409</v>
      </c>
      <c r="Q72" s="16" t="s">
        <v>410</v>
      </c>
      <c r="R72" s="16" t="s">
        <v>60</v>
      </c>
      <c r="S72" s="20">
        <v>1.1000000000000001</v>
      </c>
    </row>
    <row r="73" spans="1:19" x14ac:dyDescent="0.2">
      <c r="A73" s="16" t="s">
        <v>411</v>
      </c>
      <c r="B73" s="16" t="s">
        <v>412</v>
      </c>
      <c r="C73" s="16" t="s">
        <v>27</v>
      </c>
      <c r="D73" s="16">
        <v>386807</v>
      </c>
      <c r="E73" s="16" t="s">
        <v>49</v>
      </c>
      <c r="F73" s="16" t="s">
        <v>50</v>
      </c>
      <c r="G73" s="16" t="s">
        <v>101</v>
      </c>
      <c r="H73" s="16" t="s">
        <v>55</v>
      </c>
      <c r="I73" s="16" t="s">
        <v>32</v>
      </c>
      <c r="J73" s="16" t="s">
        <v>413</v>
      </c>
      <c r="K73" s="16">
        <v>987489</v>
      </c>
      <c r="L73" s="16" t="s">
        <v>414</v>
      </c>
      <c r="M73" s="16">
        <v>99900</v>
      </c>
      <c r="N73" s="16" t="s">
        <v>250</v>
      </c>
      <c r="O73" s="16">
        <v>96120</v>
      </c>
      <c r="P73" s="16" t="s">
        <v>403</v>
      </c>
      <c r="Q73" s="16" t="s">
        <v>266</v>
      </c>
      <c r="R73" s="16" t="s">
        <v>37</v>
      </c>
      <c r="S73" s="20">
        <v>1.7989999999999999</v>
      </c>
    </row>
    <row r="74" spans="1:19" x14ac:dyDescent="0.2">
      <c r="A74" s="16" t="s">
        <v>423</v>
      </c>
      <c r="B74" s="16" t="s">
        <v>424</v>
      </c>
      <c r="C74" s="16" t="s">
        <v>27</v>
      </c>
      <c r="D74" s="16">
        <v>386807</v>
      </c>
      <c r="E74" s="16" t="s">
        <v>49</v>
      </c>
      <c r="F74" s="16" t="s">
        <v>50</v>
      </c>
      <c r="G74" s="16" t="s">
        <v>101</v>
      </c>
      <c r="H74" s="16" t="s">
        <v>70</v>
      </c>
      <c r="I74" s="16" t="s">
        <v>32</v>
      </c>
      <c r="J74" s="16" t="s">
        <v>425</v>
      </c>
      <c r="K74" s="16">
        <v>987993</v>
      </c>
      <c r="L74" s="16" t="s">
        <v>426</v>
      </c>
      <c r="M74" s="16">
        <v>99900</v>
      </c>
      <c r="N74" s="16" t="s">
        <v>250</v>
      </c>
      <c r="O74" s="16">
        <v>96120</v>
      </c>
      <c r="P74" s="16" t="s">
        <v>403</v>
      </c>
      <c r="Q74" s="16" t="s">
        <v>266</v>
      </c>
      <c r="R74" s="16" t="s">
        <v>37</v>
      </c>
      <c r="S74" s="20">
        <v>2.2000000000000002</v>
      </c>
    </row>
    <row r="75" spans="1:19" x14ac:dyDescent="0.2">
      <c r="A75" s="16" t="s">
        <v>232</v>
      </c>
      <c r="B75" s="16" t="s">
        <v>233</v>
      </c>
      <c r="C75" s="16" t="s">
        <v>27</v>
      </c>
      <c r="D75" s="16">
        <v>402876</v>
      </c>
      <c r="E75" s="16" t="s">
        <v>234</v>
      </c>
      <c r="F75" s="16" t="s">
        <v>235</v>
      </c>
      <c r="G75" s="16" t="s">
        <v>30</v>
      </c>
      <c r="H75" s="16" t="s">
        <v>112</v>
      </c>
      <c r="I75" s="16" t="s">
        <v>32</v>
      </c>
      <c r="J75" s="16" t="s">
        <v>236</v>
      </c>
      <c r="K75" s="16">
        <v>781600</v>
      </c>
      <c r="L75" s="16" t="s">
        <v>237</v>
      </c>
      <c r="M75" s="16">
        <v>52000</v>
      </c>
      <c r="N75" s="16" t="s">
        <v>135</v>
      </c>
      <c r="O75" s="16">
        <v>52131</v>
      </c>
      <c r="P75" s="16" t="s">
        <v>231</v>
      </c>
      <c r="Q75" s="16" t="s">
        <v>88</v>
      </c>
      <c r="R75" s="16" t="s">
        <v>60</v>
      </c>
      <c r="S75" s="20">
        <v>1.1299999999999999</v>
      </c>
    </row>
    <row r="76" spans="1:19" x14ac:dyDescent="0.2">
      <c r="A76" s="16" t="s">
        <v>261</v>
      </c>
      <c r="B76" s="16" t="s">
        <v>262</v>
      </c>
      <c r="C76" s="16" t="s">
        <v>27</v>
      </c>
      <c r="D76" s="16">
        <v>402876</v>
      </c>
      <c r="E76" s="16" t="s">
        <v>234</v>
      </c>
      <c r="F76" s="16" t="s">
        <v>235</v>
      </c>
      <c r="G76" s="16" t="s">
        <v>30</v>
      </c>
      <c r="H76" s="16" t="s">
        <v>156</v>
      </c>
      <c r="I76" s="16" t="s">
        <v>32</v>
      </c>
      <c r="J76" s="16" t="s">
        <v>263</v>
      </c>
      <c r="K76" s="16">
        <v>925154</v>
      </c>
      <c r="L76" s="16" t="s">
        <v>264</v>
      </c>
      <c r="M76" s="16">
        <v>38000</v>
      </c>
      <c r="N76" s="16" t="s">
        <v>209</v>
      </c>
      <c r="O76" s="16">
        <v>38513</v>
      </c>
      <c r="P76" s="16" t="s">
        <v>265</v>
      </c>
      <c r="Q76" s="16" t="s">
        <v>266</v>
      </c>
      <c r="R76" s="16" t="s">
        <v>47</v>
      </c>
      <c r="S76" s="20">
        <v>2.41</v>
      </c>
    </row>
    <row r="77" spans="1:19" x14ac:dyDescent="0.2">
      <c r="A77" s="16" t="s">
        <v>272</v>
      </c>
      <c r="B77" s="16" t="s">
        <v>273</v>
      </c>
      <c r="C77" s="16" t="s">
        <v>27</v>
      </c>
      <c r="D77" s="16">
        <v>402876</v>
      </c>
      <c r="E77" s="16" t="s">
        <v>234</v>
      </c>
      <c r="F77" s="16" t="s">
        <v>235</v>
      </c>
      <c r="G77" s="16" t="s">
        <v>69</v>
      </c>
      <c r="H77" s="16" t="s">
        <v>274</v>
      </c>
      <c r="I77" s="16" t="s">
        <v>32</v>
      </c>
      <c r="J77" s="16" t="s">
        <v>236</v>
      </c>
      <c r="K77" s="16">
        <v>925538</v>
      </c>
      <c r="L77" s="16" t="s">
        <v>275</v>
      </c>
      <c r="M77" s="16">
        <v>99900</v>
      </c>
      <c r="N77" s="16" t="s">
        <v>250</v>
      </c>
      <c r="O77" s="16">
        <v>94420</v>
      </c>
      <c r="P77" s="16" t="s">
        <v>276</v>
      </c>
      <c r="Q77" s="16" t="s">
        <v>80</v>
      </c>
      <c r="R77" s="16" t="s">
        <v>60</v>
      </c>
      <c r="S77" s="20">
        <v>12</v>
      </c>
    </row>
    <row r="78" spans="1:19" x14ac:dyDescent="0.2">
      <c r="A78" s="16" t="s">
        <v>282</v>
      </c>
      <c r="B78" s="16" t="s">
        <v>283</v>
      </c>
      <c r="C78" s="16" t="s">
        <v>27</v>
      </c>
      <c r="D78" s="16">
        <v>402876</v>
      </c>
      <c r="E78" s="16" t="s">
        <v>234</v>
      </c>
      <c r="F78" s="16" t="s">
        <v>235</v>
      </c>
      <c r="G78" s="16" t="s">
        <v>30</v>
      </c>
      <c r="H78" s="16" t="s">
        <v>284</v>
      </c>
      <c r="I78" s="16" t="s">
        <v>32</v>
      </c>
      <c r="J78" s="16" t="s">
        <v>285</v>
      </c>
      <c r="K78" s="16">
        <v>925958</v>
      </c>
      <c r="L78" s="16" t="s">
        <v>286</v>
      </c>
      <c r="M78" s="16">
        <v>99900</v>
      </c>
      <c r="N78" s="16" t="s">
        <v>250</v>
      </c>
      <c r="O78" s="16">
        <v>93720</v>
      </c>
      <c r="P78" s="16" t="s">
        <v>271</v>
      </c>
      <c r="Q78" s="16" t="s">
        <v>73</v>
      </c>
      <c r="R78" s="16" t="s">
        <v>37</v>
      </c>
      <c r="S78" s="20">
        <v>2</v>
      </c>
    </row>
    <row r="79" spans="1:19" x14ac:dyDescent="0.2">
      <c r="A79" s="16" t="s">
        <v>374</v>
      </c>
      <c r="B79" s="16" t="s">
        <v>375</v>
      </c>
      <c r="C79" s="16" t="s">
        <v>27</v>
      </c>
      <c r="D79" s="16">
        <v>402876</v>
      </c>
      <c r="E79" s="16" t="s">
        <v>234</v>
      </c>
      <c r="F79" s="16" t="s">
        <v>235</v>
      </c>
      <c r="G79" s="16" t="s">
        <v>30</v>
      </c>
      <c r="H79" s="16" t="s">
        <v>70</v>
      </c>
      <c r="I79" s="16" t="s">
        <v>32</v>
      </c>
      <c r="J79" s="16" t="s">
        <v>376</v>
      </c>
      <c r="K79" s="16">
        <v>980244</v>
      </c>
      <c r="L79" s="16" t="s">
        <v>377</v>
      </c>
      <c r="M79" s="16">
        <v>99900</v>
      </c>
      <c r="N79" s="16" t="s">
        <v>250</v>
      </c>
      <c r="O79" s="16">
        <v>94120</v>
      </c>
      <c r="P79" s="16" t="s">
        <v>378</v>
      </c>
      <c r="Q79" s="16" t="s">
        <v>177</v>
      </c>
      <c r="R79" s="16" t="s">
        <v>37</v>
      </c>
      <c r="S79" s="20">
        <v>1.1000000000000001</v>
      </c>
    </row>
    <row r="80" spans="1:19" x14ac:dyDescent="0.2">
      <c r="A80" s="16" t="s">
        <v>385</v>
      </c>
      <c r="B80" s="16" t="s">
        <v>386</v>
      </c>
      <c r="C80" s="16" t="s">
        <v>27</v>
      </c>
      <c r="D80" s="16">
        <v>402876</v>
      </c>
      <c r="E80" s="16" t="s">
        <v>234</v>
      </c>
      <c r="F80" s="16" t="s">
        <v>235</v>
      </c>
      <c r="G80" s="16" t="s">
        <v>30</v>
      </c>
      <c r="H80" s="16" t="s">
        <v>70</v>
      </c>
      <c r="I80" s="16" t="s">
        <v>32</v>
      </c>
      <c r="J80" s="16" t="s">
        <v>387</v>
      </c>
      <c r="K80" s="16">
        <v>981975</v>
      </c>
      <c r="L80" s="16" t="s">
        <v>388</v>
      </c>
      <c r="M80" s="16">
        <v>99900</v>
      </c>
      <c r="N80" s="16" t="s">
        <v>250</v>
      </c>
      <c r="O80" s="16">
        <v>94520</v>
      </c>
      <c r="P80" s="16" t="s">
        <v>359</v>
      </c>
      <c r="Q80" s="16" t="s">
        <v>360</v>
      </c>
      <c r="R80" s="16" t="s">
        <v>47</v>
      </c>
      <c r="S80" s="20">
        <v>2.06</v>
      </c>
    </row>
    <row r="81" spans="1:19" x14ac:dyDescent="0.2">
      <c r="A81" s="16" t="s">
        <v>445</v>
      </c>
      <c r="B81" s="16" t="s">
        <v>446</v>
      </c>
      <c r="C81" s="16" t="s">
        <v>27</v>
      </c>
      <c r="D81" s="16">
        <v>402876</v>
      </c>
      <c r="E81" s="16" t="s">
        <v>234</v>
      </c>
      <c r="F81" s="16" t="s">
        <v>235</v>
      </c>
      <c r="G81" s="16" t="s">
        <v>30</v>
      </c>
      <c r="H81" s="16" t="s">
        <v>55</v>
      </c>
      <c r="I81" s="16" t="s">
        <v>32</v>
      </c>
      <c r="J81" s="16" t="s">
        <v>133</v>
      </c>
      <c r="K81" s="16">
        <v>989577</v>
      </c>
      <c r="L81" s="16" t="s">
        <v>447</v>
      </c>
      <c r="M81" s="16">
        <v>99900</v>
      </c>
      <c r="N81" s="16" t="s">
        <v>250</v>
      </c>
      <c r="O81" s="16">
        <v>97320</v>
      </c>
      <c r="P81" s="16" t="s">
        <v>444</v>
      </c>
      <c r="Q81" s="16" t="s">
        <v>137</v>
      </c>
      <c r="R81" s="16" t="s">
        <v>37</v>
      </c>
      <c r="S81" s="20">
        <v>2.13</v>
      </c>
    </row>
    <row r="82" spans="1:19" ht="13.5" thickBot="1" x14ac:dyDescent="0.25"/>
    <row r="83" spans="1:19" x14ac:dyDescent="0.2">
      <c r="R83" s="7" t="s">
        <v>19</v>
      </c>
      <c r="S83" s="8" t="e">
        <f>AVERAGE(S1:S2)</f>
        <v>#DIV/0!</v>
      </c>
    </row>
    <row r="84" spans="1:19" x14ac:dyDescent="0.2">
      <c r="R84" s="9" t="s">
        <v>20</v>
      </c>
      <c r="S84" s="10" t="e">
        <f>_xlfn.STDEV.P(S1:S2)</f>
        <v>#DIV/0!</v>
      </c>
    </row>
    <row r="85" spans="1:19" x14ac:dyDescent="0.2">
      <c r="R85" s="9" t="s">
        <v>21</v>
      </c>
      <c r="S85" s="11" t="e">
        <f>S84/S83</f>
        <v>#DIV/0!</v>
      </c>
    </row>
    <row r="86" spans="1:19" ht="13.5" thickBot="1" x14ac:dyDescent="0.25">
      <c r="R86" s="12" t="s">
        <v>22</v>
      </c>
      <c r="S86" s="13" t="e">
        <f>MEDIAN(S1:S2)</f>
        <v>#NUM!</v>
      </c>
    </row>
    <row r="87" spans="1:19" ht="13.5" thickBot="1" x14ac:dyDescent="0.25">
      <c r="R87" s="14" t="e">
        <f>IF(S85&gt;25%,"PREÇO MEDIANA","PREÇO MÉDIA")</f>
        <v>#DIV/0!</v>
      </c>
      <c r="S87" s="15" t="e">
        <f>IF(S85&gt;25%,S86,S83)</f>
        <v>#DIV/0!</v>
      </c>
    </row>
  </sheetData>
  <autoFilter ref="A6:S780" xr:uid="{00F4164D-E136-41D2-93F7-0A5BF5B95E01}">
    <sortState xmlns:xlrd2="http://schemas.microsoft.com/office/spreadsheetml/2017/richdata2" ref="A7:S81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2021-06-01T13:39:21Z</dcterms:modified>
</cp:coreProperties>
</file>